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glg248\Desktop\申請書一式\"/>
    </mc:Choice>
  </mc:AlternateContent>
  <xr:revisionPtr revIDLastSave="0" documentId="13_ncr:1_{9715FD85-010C-4DCD-8FDA-797D790CB95C}" xr6:coauthVersionLast="36" xr6:coauthVersionMax="36" xr10:uidLastSave="{00000000-0000-0000-0000-000000000000}"/>
  <bookViews>
    <workbookView xWindow="0" yWindow="0" windowWidth="23040" windowHeight="8964" firstSheet="1" activeTab="4" xr2:uid="{4337F9E6-BD8C-4F13-8806-2C7BF77CB8DE}"/>
  </bookViews>
  <sheets>
    <sheet name="再認定様式１(肉用牛繁殖)" sheetId="2" r:id="rId1"/>
    <sheet name="再認定様式1(野菜・果樹)" sheetId="1" r:id="rId2"/>
    <sheet name="再認定様式1(酪農)" sheetId="3" r:id="rId3"/>
    <sheet name="再認定様式1(養豚)" sheetId="4" r:id="rId4"/>
    <sheet name="再認定様式1(養鶏・養卵・その他)" sheetId="5" r:id="rId5"/>
    <sheet name="再認定様式2(共通)" sheetId="6" r:id="rId6"/>
    <sheet name="再認定様式3(共通)" sheetId="8" r:id="rId7"/>
  </sheets>
  <definedNames>
    <definedName name="_xlnm.Print_Area" localSheetId="0">'再認定様式１(肉用牛繁殖)'!$A$2:$AN$58</definedName>
    <definedName name="_xlnm.Print_Area" localSheetId="1">'再認定様式1(野菜・果樹)'!$A$2:$AM$54</definedName>
    <definedName name="_xlnm.Print_Area" localSheetId="4">'再認定様式1(養鶏・養卵・その他)'!$A$2:$AJ$55</definedName>
    <definedName name="_xlnm.Print_Area" localSheetId="3">'再認定様式1(養豚)'!$A$2:$AN$57</definedName>
    <definedName name="_xlnm.Print_Area" localSheetId="2">'再認定様式1(酪農)'!$A$2:$AN$55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8" l="1"/>
  <c r="G33" i="8"/>
  <c r="T52" i="4" l="1"/>
  <c r="W52" i="4" s="1"/>
  <c r="D52" i="4"/>
  <c r="T51" i="4"/>
  <c r="W51" i="4" s="1"/>
  <c r="S51" i="4"/>
  <c r="P51" i="4"/>
  <c r="D51" i="4"/>
  <c r="W50" i="4"/>
  <c r="T50" i="4"/>
  <c r="P50" i="4"/>
  <c r="S50" i="4" s="1"/>
  <c r="D50" i="4"/>
  <c r="W49" i="4"/>
  <c r="T49" i="4"/>
  <c r="P49" i="4"/>
  <c r="S49" i="4" s="1"/>
  <c r="D49" i="4"/>
  <c r="T48" i="4"/>
  <c r="W48" i="4" s="1"/>
  <c r="S48" i="4"/>
  <c r="P48" i="4"/>
  <c r="D48" i="4"/>
  <c r="AA43" i="4"/>
  <c r="I43" i="4"/>
  <c r="R42" i="4"/>
  <c r="L42" i="4" s="1"/>
  <c r="L41" i="4"/>
  <c r="L40" i="4"/>
  <c r="L39" i="4"/>
  <c r="L43" i="4" s="1"/>
  <c r="AK38" i="4" s="1"/>
  <c r="AK40" i="4" s="1"/>
  <c r="AK41" i="4" s="1"/>
  <c r="L38" i="4"/>
  <c r="AA34" i="4"/>
  <c r="I34" i="4"/>
  <c r="R33" i="4"/>
  <c r="P52" i="4" s="1"/>
  <c r="S52" i="4" s="1"/>
  <c r="L33" i="4"/>
  <c r="L52" i="4" s="1"/>
  <c r="O52" i="4" s="1"/>
  <c r="L32" i="4"/>
  <c r="L51" i="4" s="1"/>
  <c r="O51" i="4" s="1"/>
  <c r="L31" i="4"/>
  <c r="L50" i="4" s="1"/>
  <c r="O50" i="4" s="1"/>
  <c r="L30" i="4"/>
  <c r="L49" i="4" s="1"/>
  <c r="O49" i="4" s="1"/>
  <c r="L29" i="4"/>
  <c r="AA24" i="4"/>
  <c r="I24" i="4"/>
  <c r="R23" i="4"/>
  <c r="L23" i="4"/>
  <c r="L22" i="4"/>
  <c r="L21" i="4"/>
  <c r="L20" i="4"/>
  <c r="L24" i="4" s="1"/>
  <c r="AK19" i="4" s="1"/>
  <c r="AK21" i="4" s="1"/>
  <c r="AK22" i="4" s="1"/>
  <c r="L19" i="4"/>
  <c r="L48" i="4" s="1"/>
  <c r="O48" i="4" s="1"/>
  <c r="AA14" i="4"/>
  <c r="L14" i="4"/>
  <c r="AK9" i="4" s="1"/>
  <c r="AK11" i="4" s="1"/>
  <c r="AK12" i="4" s="1"/>
  <c r="I14" i="4"/>
  <c r="V13" i="4"/>
  <c r="V12" i="4"/>
  <c r="V11" i="4"/>
  <c r="V10" i="4"/>
  <c r="V9" i="4"/>
  <c r="AT8" i="4"/>
  <c r="AT10" i="4" s="1"/>
  <c r="AT11" i="4" s="1"/>
  <c r="L34" i="4" l="1"/>
  <c r="L53" i="4" l="1"/>
  <c r="O53" i="4" s="1"/>
  <c r="AK29" i="4"/>
  <c r="AK31" i="4" s="1"/>
  <c r="AK32" i="4" l="1"/>
  <c r="AG47" i="4"/>
  <c r="AK47" i="4" s="1"/>
  <c r="S52" i="5" l="1"/>
  <c r="V52" i="5" s="1"/>
  <c r="K52" i="5"/>
  <c r="N52" i="5" s="1"/>
  <c r="R51" i="5"/>
  <c r="O51" i="5"/>
  <c r="K51" i="5"/>
  <c r="N51" i="5" s="1"/>
  <c r="O50" i="5"/>
  <c r="R50" i="5" s="1"/>
  <c r="O49" i="5"/>
  <c r="R49" i="5" s="1"/>
  <c r="O48" i="5"/>
  <c r="R48" i="5" s="1"/>
  <c r="C48" i="5"/>
  <c r="O47" i="5"/>
  <c r="R47" i="5" s="1"/>
  <c r="Q41" i="5"/>
  <c r="K41" i="5" s="1"/>
  <c r="K40" i="5"/>
  <c r="K39" i="5"/>
  <c r="K38" i="5"/>
  <c r="K37" i="5"/>
  <c r="K42" i="5" s="1"/>
  <c r="AF38" i="5" s="1"/>
  <c r="AF40" i="5" s="1"/>
  <c r="AF41" i="5" s="1"/>
  <c r="K36" i="5"/>
  <c r="K34" i="5"/>
  <c r="K53" i="5" s="1"/>
  <c r="N53" i="5" s="1"/>
  <c r="U33" i="5"/>
  <c r="U32" i="5"/>
  <c r="S51" i="5" s="1"/>
  <c r="V51" i="5" s="1"/>
  <c r="U31" i="5"/>
  <c r="S50" i="5" s="1"/>
  <c r="V50" i="5" s="1"/>
  <c r="D31" i="5"/>
  <c r="D39" i="5" s="1"/>
  <c r="U30" i="5"/>
  <c r="S49" i="5" s="1"/>
  <c r="V49" i="5" s="1"/>
  <c r="U29" i="5"/>
  <c r="S48" i="5" s="1"/>
  <c r="V48" i="5" s="1"/>
  <c r="D29" i="5"/>
  <c r="D37" i="5" s="1"/>
  <c r="U28" i="5"/>
  <c r="S47" i="5" s="1"/>
  <c r="V47" i="5" s="1"/>
  <c r="K23" i="5"/>
  <c r="AF19" i="5" s="1"/>
  <c r="AF21" i="5" s="1"/>
  <c r="AF22" i="5" s="1"/>
  <c r="Q22" i="5"/>
  <c r="O52" i="5" s="1"/>
  <c r="R52" i="5" s="1"/>
  <c r="K22" i="5"/>
  <c r="D22" i="5"/>
  <c r="D33" i="5" s="1"/>
  <c r="K21" i="5"/>
  <c r="D21" i="5"/>
  <c r="D32" i="5" s="1"/>
  <c r="K20" i="5"/>
  <c r="K50" i="5" s="1"/>
  <c r="N50" i="5" s="1"/>
  <c r="D20" i="5"/>
  <c r="K19" i="5"/>
  <c r="K49" i="5" s="1"/>
  <c r="N49" i="5" s="1"/>
  <c r="D19" i="5"/>
  <c r="D30" i="5" s="1"/>
  <c r="K18" i="5"/>
  <c r="K48" i="5" s="1"/>
  <c r="N48" i="5" s="1"/>
  <c r="D18" i="5"/>
  <c r="K17" i="5"/>
  <c r="K47" i="5" s="1"/>
  <c r="N47" i="5" s="1"/>
  <c r="D17" i="5"/>
  <c r="D28" i="5" s="1"/>
  <c r="K15" i="5"/>
  <c r="U14" i="5"/>
  <c r="U13" i="5"/>
  <c r="U12" i="5"/>
  <c r="U11" i="5"/>
  <c r="AF10" i="5"/>
  <c r="AF12" i="5" s="1"/>
  <c r="AF13" i="5" s="1"/>
  <c r="U10" i="5"/>
  <c r="U9" i="5"/>
  <c r="D40" i="5" l="1"/>
  <c r="C51" i="5"/>
  <c r="C52" i="5"/>
  <c r="D41" i="5"/>
  <c r="D38" i="5"/>
  <c r="C49" i="5"/>
  <c r="C47" i="5"/>
  <c r="D36" i="5"/>
  <c r="C50" i="5"/>
  <c r="AF29" i="5"/>
  <c r="AF31" i="5" s="1"/>
  <c r="AB48" i="5" l="1"/>
  <c r="AF48" i="5" s="1"/>
  <c r="AF32" i="5"/>
  <c r="O51" i="3" l="1"/>
  <c r="R51" i="3" s="1"/>
  <c r="O50" i="3"/>
  <c r="R50" i="3" s="1"/>
  <c r="O49" i="3"/>
  <c r="R49" i="3" s="1"/>
  <c r="O48" i="3"/>
  <c r="R48" i="3" s="1"/>
  <c r="O47" i="3"/>
  <c r="R47" i="3" s="1"/>
  <c r="H41" i="3"/>
  <c r="K40" i="3"/>
  <c r="K39" i="3"/>
  <c r="K38" i="3"/>
  <c r="Z37" i="3"/>
  <c r="K37" i="3"/>
  <c r="K41" i="3" s="1"/>
  <c r="AJ36" i="3" s="1"/>
  <c r="AJ39" i="3" s="1"/>
  <c r="AJ40" i="3" s="1"/>
  <c r="K36" i="3"/>
  <c r="Z40" i="3" s="1"/>
  <c r="K33" i="3"/>
  <c r="AJ28" i="3" s="1"/>
  <c r="AJ31" i="3" s="1"/>
  <c r="H33" i="3"/>
  <c r="Z32" i="3"/>
  <c r="U32" i="3"/>
  <c r="S51" i="3" s="1"/>
  <c r="V51" i="3" s="1"/>
  <c r="U31" i="3"/>
  <c r="S50" i="3" s="1"/>
  <c r="V50" i="3" s="1"/>
  <c r="U30" i="3"/>
  <c r="S49" i="3" s="1"/>
  <c r="V49" i="3" s="1"/>
  <c r="Z29" i="3"/>
  <c r="Y49" i="3" s="1"/>
  <c r="AC49" i="3" s="1"/>
  <c r="U29" i="3"/>
  <c r="S48" i="3" s="1"/>
  <c r="V48" i="3" s="1"/>
  <c r="U28" i="3"/>
  <c r="S47" i="3" s="1"/>
  <c r="V47" i="3" s="1"/>
  <c r="H22" i="3"/>
  <c r="K21" i="3"/>
  <c r="J51" i="3" s="1"/>
  <c r="N51" i="3" s="1"/>
  <c r="D21" i="3"/>
  <c r="D32" i="3" s="1"/>
  <c r="D40" i="3" s="1"/>
  <c r="C51" i="3" s="1"/>
  <c r="K20" i="3"/>
  <c r="J50" i="3" s="1"/>
  <c r="N50" i="3" s="1"/>
  <c r="D20" i="3"/>
  <c r="D31" i="3" s="1"/>
  <c r="D39" i="3" s="1"/>
  <c r="C50" i="3" s="1"/>
  <c r="K19" i="3"/>
  <c r="J49" i="3" s="1"/>
  <c r="N49" i="3" s="1"/>
  <c r="D19" i="3"/>
  <c r="D30" i="3" s="1"/>
  <c r="D38" i="3" s="1"/>
  <c r="C49" i="3" s="1"/>
  <c r="Z18" i="3"/>
  <c r="K18" i="3"/>
  <c r="J48" i="3" s="1"/>
  <c r="N48" i="3" s="1"/>
  <c r="D18" i="3"/>
  <c r="D29" i="3" s="1"/>
  <c r="D37" i="3" s="1"/>
  <c r="C48" i="3" s="1"/>
  <c r="K17" i="3"/>
  <c r="Z21" i="3" s="1"/>
  <c r="D17" i="3"/>
  <c r="D28" i="3" s="1"/>
  <c r="D36" i="3" s="1"/>
  <c r="C47" i="3" s="1"/>
  <c r="K14" i="3"/>
  <c r="AJ9" i="3" s="1"/>
  <c r="AJ12" i="3" s="1"/>
  <c r="AJ13" i="3" s="1"/>
  <c r="H14" i="3"/>
  <c r="Z13" i="3"/>
  <c r="U13" i="3"/>
  <c r="U12" i="3"/>
  <c r="U11" i="3"/>
  <c r="Z10" i="3"/>
  <c r="U10" i="3"/>
  <c r="U9" i="3"/>
  <c r="Y52" i="3" l="1"/>
  <c r="AC52" i="3" s="1"/>
  <c r="AJ32" i="3"/>
  <c r="K22" i="3"/>
  <c r="AJ17" i="3" s="1"/>
  <c r="AJ20" i="3" s="1"/>
  <c r="AJ21" i="3" s="1"/>
  <c r="J47" i="3"/>
  <c r="N47" i="3" s="1"/>
  <c r="J52" i="3" l="1"/>
  <c r="N52" i="3" s="1"/>
  <c r="AF49" i="3"/>
  <c r="AJ49" i="3" s="1"/>
  <c r="O54" i="2" l="1"/>
  <c r="R54" i="2" s="1"/>
  <c r="O53" i="2"/>
  <c r="R53" i="2" s="1"/>
  <c r="O52" i="2"/>
  <c r="R52" i="2" s="1"/>
  <c r="J52" i="2"/>
  <c r="N52" i="2" s="1"/>
  <c r="O51" i="2"/>
  <c r="R51" i="2" s="1"/>
  <c r="J51" i="2"/>
  <c r="N51" i="2" s="1"/>
  <c r="S50" i="2"/>
  <c r="V50" i="2" s="1"/>
  <c r="O50" i="2"/>
  <c r="R50" i="2" s="1"/>
  <c r="O49" i="2"/>
  <c r="R49" i="2" s="1"/>
  <c r="H44" i="2"/>
  <c r="AL43" i="2"/>
  <c r="K43" i="2"/>
  <c r="K42" i="2"/>
  <c r="Z40" i="2"/>
  <c r="K39" i="2"/>
  <c r="K44" i="2" s="1"/>
  <c r="AJ38" i="2" s="1"/>
  <c r="AJ41" i="2" s="1"/>
  <c r="AJ42" i="2" s="1"/>
  <c r="K38" i="2"/>
  <c r="K35" i="2"/>
  <c r="H35" i="2"/>
  <c r="AL34" i="2"/>
  <c r="U34" i="2"/>
  <c r="S54" i="2" s="1"/>
  <c r="V54" i="2" s="1"/>
  <c r="U33" i="2"/>
  <c r="S53" i="2" s="1"/>
  <c r="V53" i="2" s="1"/>
  <c r="D33" i="2"/>
  <c r="D42" i="2" s="1"/>
  <c r="C53" i="2" s="1"/>
  <c r="U32" i="2"/>
  <c r="S52" i="2" s="1"/>
  <c r="V52" i="2" s="1"/>
  <c r="Z31" i="2"/>
  <c r="U31" i="2"/>
  <c r="S51" i="2" s="1"/>
  <c r="V51" i="2" s="1"/>
  <c r="U30" i="2"/>
  <c r="U29" i="2"/>
  <c r="S49" i="2" s="1"/>
  <c r="V49" i="2" s="1"/>
  <c r="H24" i="2"/>
  <c r="AL23" i="2"/>
  <c r="K23" i="2"/>
  <c r="J54" i="2" s="1"/>
  <c r="N54" i="2" s="1"/>
  <c r="D23" i="2"/>
  <c r="D34" i="2" s="1"/>
  <c r="D43" i="2" s="1"/>
  <c r="C54" i="2" s="1"/>
  <c r="K22" i="2"/>
  <c r="J53" i="2" s="1"/>
  <c r="N53" i="2" s="1"/>
  <c r="D22" i="2"/>
  <c r="D21" i="2"/>
  <c r="D32" i="2" s="1"/>
  <c r="D41" i="2" s="1"/>
  <c r="C52" i="2" s="1"/>
  <c r="Z20" i="2"/>
  <c r="D20" i="2"/>
  <c r="D31" i="2" s="1"/>
  <c r="D40" i="2" s="1"/>
  <c r="C51" i="2" s="1"/>
  <c r="K19" i="2"/>
  <c r="D19" i="2"/>
  <c r="D30" i="2" s="1"/>
  <c r="D39" i="2" s="1"/>
  <c r="C50" i="2" s="1"/>
  <c r="K18" i="2"/>
  <c r="J49" i="2" s="1"/>
  <c r="N49" i="2" s="1"/>
  <c r="D18" i="2"/>
  <c r="D29" i="2" s="1"/>
  <c r="D38" i="2" s="1"/>
  <c r="C49" i="2" s="1"/>
  <c r="K15" i="2"/>
  <c r="AJ9" i="2" s="1"/>
  <c r="AJ12" i="2" s="1"/>
  <c r="AJ13" i="2" s="1"/>
  <c r="H15" i="2"/>
  <c r="AL14" i="2"/>
  <c r="U14" i="2"/>
  <c r="U13" i="2"/>
  <c r="U12" i="2"/>
  <c r="Z11" i="2"/>
  <c r="U11" i="2"/>
  <c r="U10" i="2"/>
  <c r="U9" i="2"/>
  <c r="K24" i="2" l="1"/>
  <c r="AJ18" i="2" s="1"/>
  <c r="AJ21" i="2" s="1"/>
  <c r="AJ22" i="2" s="1"/>
  <c r="AJ29" i="2"/>
  <c r="AJ32" i="2" s="1"/>
  <c r="J50" i="2"/>
  <c r="N50" i="2" s="1"/>
  <c r="J55" i="2" l="1"/>
  <c r="N55" i="2" s="1"/>
  <c r="AJ33" i="2"/>
  <c r="X49" i="2"/>
  <c r="AB49" i="2" s="1"/>
  <c r="C51" i="1" l="1"/>
  <c r="C50" i="1"/>
  <c r="C49" i="1"/>
  <c r="C48" i="1"/>
  <c r="C47" i="1"/>
  <c r="C46" i="1"/>
  <c r="H39" i="1"/>
  <c r="Q39" i="1" s="1"/>
  <c r="D39" i="1"/>
  <c r="H38" i="1"/>
  <c r="K38" i="1" s="1"/>
  <c r="D38" i="1"/>
  <c r="H37" i="1"/>
  <c r="Q37" i="1" s="1"/>
  <c r="D37" i="1"/>
  <c r="H36" i="1"/>
  <c r="Q36" i="1" s="1"/>
  <c r="D36" i="1"/>
  <c r="H35" i="1"/>
  <c r="K35" i="1" s="1"/>
  <c r="D35" i="1"/>
  <c r="H34" i="1"/>
  <c r="K34" i="1" s="1"/>
  <c r="D34" i="1"/>
  <c r="K33" i="1"/>
  <c r="H33" i="1"/>
  <c r="Y32" i="1"/>
  <c r="W51" i="1" s="1"/>
  <c r="Z51" i="1" s="1"/>
  <c r="U32" i="1"/>
  <c r="S51" i="1" s="1"/>
  <c r="V51" i="1" s="1"/>
  <c r="Y31" i="1"/>
  <c r="W50" i="1" s="1"/>
  <c r="Z50" i="1" s="1"/>
  <c r="U31" i="1"/>
  <c r="S50" i="1" s="1"/>
  <c r="V50" i="1" s="1"/>
  <c r="Y30" i="1"/>
  <c r="W49" i="1" s="1"/>
  <c r="Z49" i="1" s="1"/>
  <c r="U30" i="1"/>
  <c r="S49" i="1" s="1"/>
  <c r="V49" i="1" s="1"/>
  <c r="Y29" i="1"/>
  <c r="W48" i="1" s="1"/>
  <c r="Z48" i="1" s="1"/>
  <c r="U29" i="1"/>
  <c r="S48" i="1" s="1"/>
  <c r="V48" i="1" s="1"/>
  <c r="Y28" i="1"/>
  <c r="W47" i="1" s="1"/>
  <c r="Z47" i="1" s="1"/>
  <c r="U28" i="1"/>
  <c r="S47" i="1" s="1"/>
  <c r="V47" i="1" s="1"/>
  <c r="AI27" i="1"/>
  <c r="AI29" i="1" s="1"/>
  <c r="AI30" i="1" s="1"/>
  <c r="Y27" i="1"/>
  <c r="W46" i="1" s="1"/>
  <c r="Z46" i="1" s="1"/>
  <c r="U27" i="1"/>
  <c r="S46" i="1" s="1"/>
  <c r="V46" i="1" s="1"/>
  <c r="H21" i="1"/>
  <c r="G51" i="1" s="1"/>
  <c r="J51" i="1" s="1"/>
  <c r="D21" i="1"/>
  <c r="H20" i="1"/>
  <c r="G50" i="1" s="1"/>
  <c r="J50" i="1" s="1"/>
  <c r="D20" i="1"/>
  <c r="H19" i="1"/>
  <c r="G49" i="1" s="1"/>
  <c r="J49" i="1" s="1"/>
  <c r="D19" i="1"/>
  <c r="H18" i="1"/>
  <c r="G48" i="1" s="1"/>
  <c r="J48" i="1" s="1"/>
  <c r="D18" i="1"/>
  <c r="H17" i="1"/>
  <c r="G47" i="1" s="1"/>
  <c r="J47" i="1" s="1"/>
  <c r="D17" i="1"/>
  <c r="H16" i="1"/>
  <c r="K16" i="1" s="1"/>
  <c r="D16" i="1"/>
  <c r="K15" i="1"/>
  <c r="AI9" i="1" s="1"/>
  <c r="AI11" i="1" s="1"/>
  <c r="AI12" i="1" s="1"/>
  <c r="H15" i="1"/>
  <c r="Y14" i="1"/>
  <c r="U14" i="1"/>
  <c r="Y13" i="1"/>
  <c r="U13" i="1"/>
  <c r="Y12" i="1"/>
  <c r="U12" i="1"/>
  <c r="Y11" i="1"/>
  <c r="U11" i="1"/>
  <c r="Y10" i="1"/>
  <c r="U10" i="1"/>
  <c r="Y9" i="1"/>
  <c r="U9" i="1"/>
  <c r="K36" i="1" l="1"/>
  <c r="K21" i="1"/>
  <c r="K51" i="1" s="1"/>
  <c r="N51" i="1" s="1"/>
  <c r="Q21" i="1"/>
  <c r="O51" i="1" s="1"/>
  <c r="R51" i="1" s="1"/>
  <c r="Q19" i="1"/>
  <c r="O49" i="1" s="1"/>
  <c r="R49" i="1" s="1"/>
  <c r="Q34" i="1"/>
  <c r="K18" i="1"/>
  <c r="K48" i="1" s="1"/>
  <c r="N48" i="1" s="1"/>
  <c r="Q18" i="1"/>
  <c r="O48" i="1" s="1"/>
  <c r="R48" i="1" s="1"/>
  <c r="Q38" i="1"/>
  <c r="Q16" i="1"/>
  <c r="O46" i="1" s="1"/>
  <c r="R46" i="1" s="1"/>
  <c r="H22" i="1"/>
  <c r="G52" i="1" s="1"/>
  <c r="J52" i="1" s="1"/>
  <c r="G46" i="1"/>
  <c r="J46" i="1" s="1"/>
  <c r="K46" i="1"/>
  <c r="N46" i="1" s="1"/>
  <c r="Q20" i="1"/>
  <c r="O50" i="1" s="1"/>
  <c r="R50" i="1" s="1"/>
  <c r="Q35" i="1"/>
  <c r="K37" i="1"/>
  <c r="K17" i="1"/>
  <c r="K47" i="1" s="1"/>
  <c r="N47" i="1" s="1"/>
  <c r="Q17" i="1"/>
  <c r="O47" i="1" s="1"/>
  <c r="R47" i="1" s="1"/>
  <c r="K19" i="1"/>
  <c r="K49" i="1" s="1"/>
  <c r="N49" i="1" s="1"/>
  <c r="K39" i="1"/>
  <c r="K20" i="1"/>
  <c r="K50" i="1" s="1"/>
  <c r="N50" i="1" s="1"/>
  <c r="H40" i="1"/>
  <c r="K40" i="1" l="1"/>
  <c r="AI35" i="1" s="1"/>
  <c r="AI37" i="1" s="1"/>
  <c r="AI38" i="1" s="1"/>
  <c r="K22" i="1"/>
  <c r="AI17" i="1" l="1"/>
  <c r="AI19" i="1" s="1"/>
  <c r="K52" i="1"/>
  <c r="N52" i="1" s="1"/>
  <c r="AI20" i="1" l="1"/>
  <c r="AD46" i="1"/>
  <c r="AH46" i="1" s="1"/>
</calcChain>
</file>

<file path=xl/sharedStrings.xml><?xml version="1.0" encoding="utf-8"?>
<sst xmlns="http://schemas.openxmlformats.org/spreadsheetml/2006/main" count="1225" uniqueCount="160">
  <si>
    <t>再認定様式1  収支状況（ブロイラー、採卵鶏、その他畜産）</t>
    <rPh sb="0" eb="3">
      <t>サイニンテイ</t>
    </rPh>
    <rPh sb="3" eb="5">
      <t>ヨウシキ</t>
    </rPh>
    <rPh sb="8" eb="10">
      <t>シュウシ</t>
    </rPh>
    <rPh sb="10" eb="12">
      <t>ジョウキョウ</t>
    </rPh>
    <rPh sb="19" eb="22">
      <t>サイランケイ</t>
    </rPh>
    <rPh sb="25" eb="26">
      <t>タ</t>
    </rPh>
    <rPh sb="26" eb="28">
      <t>チクサン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</si>
  <si>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</si>
  <si>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</si>
  <si>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① 前回認定年　　</t>
    <rPh sb="2" eb="4">
      <t>ゼンカイ</t>
    </rPh>
    <rPh sb="4" eb="6">
      <t>ニンテイ</t>
    </rPh>
    <rPh sb="6" eb="7">
      <t>トシ</t>
    </rPh>
    <phoneticPr fontId="8"/>
  </si>
  <si>
    <t>（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</si>
  <si>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</si>
  <si>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</si>
  <si>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）</t>
    <phoneticPr fontId="3"/>
  </si>
  <si>
    <t>主な収入</t>
    <rPh sb="0" eb="1">
      <t>オモ</t>
    </rPh>
    <rPh sb="2" eb="4">
      <t>シュウニュウ</t>
    </rPh>
    <phoneticPr fontId="8"/>
  </si>
  <si>
    <t>成鶏羽数</t>
    <rPh sb="0" eb="1">
      <t>ナ</t>
    </rPh>
    <rPh sb="1" eb="2">
      <t>ニワトリ</t>
    </rPh>
    <rPh sb="2" eb="3">
      <t>ハネ</t>
    </rPh>
    <rPh sb="3" eb="4">
      <t>スウ</t>
    </rPh>
    <phoneticPr fontId="3"/>
  </si>
  <si>
    <t>販売金額</t>
    <rPh sb="0" eb="2">
      <t>ハンバイ</t>
    </rPh>
    <rPh sb="2" eb="4">
      <t>キンガク</t>
    </rPh>
    <phoneticPr fontId="8"/>
  </si>
  <si>
    <t>数量</t>
    <rPh sb="0" eb="2">
      <t>スウリョウ</t>
    </rPh>
    <phoneticPr fontId="8"/>
  </si>
  <si>
    <t>単価</t>
    <rPh sb="0" eb="2">
      <t>タンカ</t>
    </rPh>
    <phoneticPr fontId="8"/>
  </si>
  <si>
    <t>羽</t>
    <rPh sb="0" eb="1">
      <t>ワ</t>
    </rPh>
    <phoneticPr fontId="3"/>
  </si>
  <si>
    <t>円</t>
    <rPh sb="0" eb="1">
      <t>エン</t>
    </rPh>
    <phoneticPr fontId="8"/>
  </si>
  <si>
    <t>kg</t>
    <phoneticPr fontId="3"/>
  </si>
  <si>
    <t>円</t>
    <rPh sb="0" eb="1">
      <t>エン</t>
    </rPh>
    <phoneticPr fontId="3"/>
  </si>
  <si>
    <t>現  状</t>
    <rPh sb="0" eb="1">
      <t>ゲン</t>
    </rPh>
    <rPh sb="3" eb="4">
      <t>ジョウ</t>
    </rPh>
    <phoneticPr fontId="3"/>
  </si>
  <si>
    <t>農業収入</t>
    <rPh sb="0" eb="2">
      <t>ノウギョウ</t>
    </rPh>
    <rPh sb="2" eb="4">
      <t>シュウニュウ</t>
    </rPh>
    <phoneticPr fontId="3"/>
  </si>
  <si>
    <t>現状</t>
  </si>
  <si>
    <t>袋</t>
    <rPh sb="0" eb="1">
      <t>フクロ</t>
    </rPh>
    <phoneticPr fontId="3"/>
  </si>
  <si>
    <r>
      <t>農業経営費</t>
    </r>
    <r>
      <rPr>
        <vertAlign val="superscript"/>
        <sz val="14"/>
        <color theme="1"/>
        <rFont val="Meiryo UI"/>
        <family val="3"/>
        <charset val="128"/>
      </rPr>
      <t>※</t>
    </r>
    <rPh sb="0" eb="2">
      <t>ノウギョウ</t>
    </rPh>
    <rPh sb="2" eb="5">
      <t>ケイエイヒ</t>
    </rPh>
    <phoneticPr fontId="3"/>
  </si>
  <si>
    <t/>
  </si>
  <si>
    <t>農業所得　</t>
    <rPh sb="0" eb="2">
      <t>ノウギョウ</t>
    </rPh>
    <rPh sb="2" eb="4">
      <t>ショトク</t>
    </rPh>
    <phoneticPr fontId="3"/>
  </si>
  <si>
    <t>(a)</t>
    <phoneticPr fontId="3"/>
  </si>
  <si>
    <t>所得率</t>
    <rPh sb="0" eb="3">
      <t>ショトクリツ</t>
    </rPh>
    <phoneticPr fontId="3"/>
  </si>
  <si>
    <t>％</t>
    <phoneticPr fontId="3"/>
  </si>
  <si>
    <t>　※農業経営費は、決算書や確定申告等の
　　 数値を入力</t>
    <rPh sb="2" eb="4">
      <t>ノウギョウ</t>
    </rPh>
    <rPh sb="4" eb="7">
      <t>ケイエイヒ</t>
    </rPh>
    <rPh sb="9" eb="12">
      <t>ケッサンショ</t>
    </rPh>
    <rPh sb="13" eb="15">
      <t>カクテイ</t>
    </rPh>
    <rPh sb="15" eb="17">
      <t>シンコク</t>
    </rPh>
    <rPh sb="17" eb="18">
      <t>トウ</t>
    </rPh>
    <rPh sb="23" eb="25">
      <t>スウチ</t>
    </rPh>
    <rPh sb="26" eb="28">
      <t>ニュウリョク</t>
    </rPh>
    <phoneticPr fontId="3"/>
  </si>
  <si>
    <t xml:space="preserve"> 合　計</t>
    <rPh sb="1" eb="2">
      <t>ア</t>
    </rPh>
    <rPh sb="3" eb="4">
      <t>ケイ</t>
    </rPh>
    <phoneticPr fontId="8"/>
  </si>
  <si>
    <t>目  標</t>
    <rPh sb="0" eb="1">
      <t>メ</t>
    </rPh>
    <rPh sb="3" eb="4">
      <t>シルベ</t>
    </rPh>
    <phoneticPr fontId="3"/>
  </si>
  <si>
    <t>目標</t>
  </si>
  <si>
    <t>農業経営費</t>
    <rPh sb="0" eb="2">
      <t>ノウギョウ</t>
    </rPh>
    <rPh sb="2" eb="5">
      <t>ケイエイヒ</t>
    </rPh>
    <phoneticPr fontId="3"/>
  </si>
  <si>
    <t>(d)</t>
    <phoneticPr fontId="3"/>
  </si>
  <si>
    <t>合　計</t>
    <rPh sb="0" eb="1">
      <t>ア</t>
    </rPh>
    <rPh sb="2" eb="3">
      <t>ケイ</t>
    </rPh>
    <phoneticPr fontId="8"/>
  </si>
  <si>
    <t>② 今回認定年　　　　　　</t>
    <rPh sb="2" eb="4">
      <t>コンカイ</t>
    </rPh>
    <rPh sb="4" eb="6">
      <t>ニンテイ</t>
    </rPh>
    <rPh sb="6" eb="7">
      <t>ネン</t>
    </rPh>
    <phoneticPr fontId="8"/>
  </si>
  <si>
    <t>(c)</t>
    <phoneticPr fontId="3"/>
  </si>
  <si>
    <t>　    　合　計</t>
    <rPh sb="6" eb="7">
      <t>ア</t>
    </rPh>
    <rPh sb="8" eb="9">
      <t>ケイ</t>
    </rPh>
    <phoneticPr fontId="8"/>
  </si>
  <si>
    <t xml:space="preserve"> </t>
    <phoneticPr fontId="3"/>
  </si>
  <si>
    <t xml:space="preserve">  　 　合　計</t>
    <rPh sb="5" eb="6">
      <t>ア</t>
    </rPh>
    <rPh sb="7" eb="8">
      <t>ケイ</t>
    </rPh>
    <phoneticPr fontId="8"/>
  </si>
  <si>
    <t>目標達成率（今回現状(c)÷前回目標(b)×１００）</t>
    <rPh sb="0" eb="2">
      <t>モクヒョウ</t>
    </rPh>
    <rPh sb="2" eb="5">
      <t>タッセイリツ</t>
    </rPh>
    <rPh sb="6" eb="8">
      <t>コンカイ</t>
    </rPh>
    <rPh sb="8" eb="10">
      <t>ゲンジョウ</t>
    </rPh>
    <rPh sb="14" eb="16">
      <t>ゼンカイ</t>
    </rPh>
    <rPh sb="16" eb="18">
      <t>モクヒョウ</t>
    </rPh>
    <phoneticPr fontId="8"/>
  </si>
  <si>
    <t>農業所得</t>
    <rPh sb="0" eb="2">
      <t>ノウギョウ</t>
    </rPh>
    <rPh sb="2" eb="4">
      <t>ショトク</t>
    </rPh>
    <phoneticPr fontId="3"/>
  </si>
  <si>
    <t>　 　合　計</t>
    <rPh sb="3" eb="4">
      <t>ア</t>
    </rPh>
    <rPh sb="5" eb="6">
      <t>ケイ</t>
    </rPh>
    <phoneticPr fontId="8"/>
  </si>
  <si>
    <r>
      <t>　　達成目安　　0～60％未満：</t>
    </r>
    <r>
      <rPr>
        <sz val="14"/>
        <rFont val="メイリオ"/>
        <family val="3"/>
        <charset val="128"/>
      </rPr>
      <t>△</t>
    </r>
    <r>
      <rPr>
        <sz val="13"/>
        <rFont val="メイリオ"/>
        <family val="3"/>
        <charset val="128"/>
      </rPr>
      <t>　60～80％未満：</t>
    </r>
    <r>
      <rPr>
        <sz val="14"/>
        <rFont val="メイリオ"/>
        <family val="3"/>
        <charset val="128"/>
      </rPr>
      <t>◇</t>
    </r>
    <r>
      <rPr>
        <sz val="13"/>
        <rFont val="メイリオ"/>
        <family val="3"/>
        <charset val="128"/>
      </rPr>
      <t>　80～100％未満：</t>
    </r>
    <r>
      <rPr>
        <sz val="14"/>
        <rFont val="メイリオ"/>
        <family val="3"/>
        <charset val="128"/>
      </rPr>
      <t>○</t>
    </r>
    <r>
      <rPr>
        <sz val="13"/>
        <rFont val="メイリオ"/>
        <family val="3"/>
        <charset val="128"/>
      </rPr>
      <t>　100～110％未満：</t>
    </r>
    <r>
      <rPr>
        <sz val="16"/>
        <rFont val="メイリオ"/>
        <family val="3"/>
        <charset val="128"/>
      </rPr>
      <t>◎</t>
    </r>
    <r>
      <rPr>
        <sz val="13"/>
        <rFont val="メイリオ"/>
        <family val="3"/>
        <charset val="128"/>
      </rPr>
      <t>　110％以上：</t>
    </r>
    <r>
      <rPr>
        <sz val="16"/>
        <rFont val="メイリオ"/>
        <family val="3"/>
        <charset val="128"/>
      </rPr>
      <t>★</t>
    </r>
    <rPh sb="2" eb="4">
      <t>タッセイ</t>
    </rPh>
    <rPh sb="4" eb="6">
      <t>メヤス</t>
    </rPh>
    <rPh sb="24" eb="26">
      <t>ミマン</t>
    </rPh>
    <rPh sb="36" eb="38">
      <t>ミマン</t>
    </rPh>
    <rPh sb="49" eb="51">
      <t>ミマン</t>
    </rPh>
    <rPh sb="58" eb="60">
      <t>イジョウ</t>
    </rPh>
    <phoneticPr fontId="3"/>
  </si>
  <si>
    <t>再認定様式1　収支状況（耕種、農産加工用）</t>
    <rPh sb="0" eb="3">
      <t>サイニンテイ</t>
    </rPh>
    <rPh sb="3" eb="5">
      <t>ヨウシキ</t>
    </rPh>
    <rPh sb="7" eb="9">
      <t>シュウシ</t>
    </rPh>
    <rPh sb="9" eb="11">
      <t>ジョウキョウ</t>
    </rPh>
    <rPh sb="12" eb="14">
      <t>コウシュ</t>
    </rPh>
    <rPh sb="15" eb="17">
      <t>ノウサン</t>
    </rPh>
    <rPh sb="17" eb="19">
      <t>カコウ</t>
    </rPh>
    <rPh sb="19" eb="20">
      <t>ヨウ</t>
    </rPh>
    <phoneticPr fontId="3"/>
  </si>
  <si>
    <t>①　前回認定年　　　</t>
    <rPh sb="2" eb="4">
      <t>ゼンカイ</t>
    </rPh>
    <rPh sb="4" eb="6">
      <t>ニンテイ</t>
    </rPh>
    <rPh sb="6" eb="7">
      <t>トシ</t>
    </rPh>
    <phoneticPr fontId="8"/>
  </si>
  <si>
    <t>作目（作型）</t>
    <rPh sb="0" eb="2">
      <t>サクモク</t>
    </rPh>
    <rPh sb="3" eb="4">
      <t>サク</t>
    </rPh>
    <rPh sb="4" eb="5">
      <t>ガタ</t>
    </rPh>
    <phoneticPr fontId="8"/>
  </si>
  <si>
    <t>栽培面積</t>
    <rPh sb="0" eb="2">
      <t>サイバイ</t>
    </rPh>
    <rPh sb="2" eb="4">
      <t>メンセキ</t>
    </rPh>
    <phoneticPr fontId="3"/>
  </si>
  <si>
    <t>出荷数量</t>
    <rPh sb="0" eb="2">
      <t>シュッカ</t>
    </rPh>
    <rPh sb="2" eb="4">
      <t>スウリョウ</t>
    </rPh>
    <phoneticPr fontId="8"/>
  </si>
  <si>
    <t>１０ａ当収量</t>
    <rPh sb="3" eb="4">
      <t>ア</t>
    </rPh>
    <rPh sb="4" eb="6">
      <t>シュウリョウ</t>
    </rPh>
    <phoneticPr fontId="8"/>
  </si>
  <si>
    <t>販売単価</t>
    <rPh sb="0" eb="2">
      <t>ハンバイ</t>
    </rPh>
    <rPh sb="2" eb="4">
      <t>タンカ</t>
    </rPh>
    <phoneticPr fontId="8"/>
  </si>
  <si>
    <t>現状</t>
    <rPh sb="0" eb="2">
      <t>ゲンジョウ</t>
    </rPh>
    <phoneticPr fontId="3"/>
  </si>
  <si>
    <t>a</t>
    <phoneticPr fontId="3"/>
  </si>
  <si>
    <r>
      <t>農業経営費</t>
    </r>
    <r>
      <rPr>
        <b/>
        <vertAlign val="superscript"/>
        <sz val="14"/>
        <color theme="1"/>
        <rFont val="Meiryo UI"/>
        <family val="3"/>
        <charset val="128"/>
      </rPr>
      <t>※</t>
    </r>
    <rPh sb="0" eb="2">
      <t>ノウギョウ</t>
    </rPh>
    <rPh sb="2" eb="5">
      <t>ケイエイヒ</t>
    </rPh>
    <phoneticPr fontId="3"/>
  </si>
  <si>
    <t>目標（５年後）</t>
    <rPh sb="0" eb="2">
      <t>モクヒョウ</t>
    </rPh>
    <rPh sb="4" eb="6">
      <t>ネンゴ</t>
    </rPh>
    <phoneticPr fontId="3"/>
  </si>
  <si>
    <t xml:space="preserve">  農業所得　</t>
    <rPh sb="2" eb="4">
      <t>ノウギョウ</t>
    </rPh>
    <rPh sb="4" eb="6">
      <t>ショトク</t>
    </rPh>
    <phoneticPr fontId="3"/>
  </si>
  <si>
    <t>(b)</t>
    <phoneticPr fontId="3"/>
  </si>
  <si>
    <t>　 　   合　計</t>
    <rPh sb="6" eb="7">
      <t>ア</t>
    </rPh>
    <rPh sb="8" eb="9">
      <t>ケイ</t>
    </rPh>
    <phoneticPr fontId="8"/>
  </si>
  <si>
    <t>②  今回認定年</t>
    <rPh sb="3" eb="5">
      <t>コンカイ</t>
    </rPh>
    <rPh sb="5" eb="7">
      <t>ニンテイ</t>
    </rPh>
    <rPh sb="7" eb="8">
      <t>ネン</t>
    </rPh>
    <phoneticPr fontId="8"/>
  </si>
  <si>
    <t>(</t>
    <phoneticPr fontId="3"/>
  </si>
  <si>
    <t>目標</t>
    <rPh sb="0" eb="2">
      <t>モクヒョウ</t>
    </rPh>
    <phoneticPr fontId="3"/>
  </si>
  <si>
    <t>目標</t>
    <phoneticPr fontId="3"/>
  </si>
  <si>
    <t>(d)</t>
  </si>
  <si>
    <t>　合　計</t>
    <rPh sb="1" eb="2">
      <t>ア</t>
    </rPh>
    <rPh sb="3" eb="4">
      <t>ケイ</t>
    </rPh>
    <phoneticPr fontId="8"/>
  </si>
  <si>
    <r>
      <t>　　達成目安　　0～60％未満：△　60～80％未満：◇　80～100％未満：○　100～110％未満：</t>
    </r>
    <r>
      <rPr>
        <sz val="16"/>
        <rFont val="メイリオ"/>
        <family val="3"/>
        <charset val="128"/>
      </rPr>
      <t>◎</t>
    </r>
    <r>
      <rPr>
        <sz val="14"/>
        <rFont val="メイリオ"/>
        <family val="3"/>
        <charset val="128"/>
      </rPr>
      <t>　110％以上：</t>
    </r>
    <r>
      <rPr>
        <sz val="16"/>
        <rFont val="メイリオ"/>
        <family val="3"/>
        <charset val="128"/>
      </rPr>
      <t>★</t>
    </r>
    <rPh sb="2" eb="4">
      <t>タッセイ</t>
    </rPh>
    <rPh sb="4" eb="6">
      <t>メヤス</t>
    </rPh>
    <rPh sb="24" eb="26">
      <t>ミマン</t>
    </rPh>
    <rPh sb="36" eb="38">
      <t>ミマン</t>
    </rPh>
    <rPh sb="49" eb="51">
      <t>ミマン</t>
    </rPh>
    <rPh sb="58" eb="60">
      <t>イジョウ</t>
    </rPh>
    <phoneticPr fontId="3"/>
  </si>
  <si>
    <t>再認定様式1  収支状況（肉用牛）</t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6">
      <t>ニクヨウギュウ</t>
    </rPh>
    <phoneticPr fontId="3"/>
  </si>
  <si>
    <t>①　前回認定年</t>
    <rPh sb="2" eb="4">
      <t>ゼンカイ</t>
    </rPh>
    <rPh sb="4" eb="6">
      <t>ニンテイ</t>
    </rPh>
    <rPh sb="6" eb="7">
      <t>トシ</t>
    </rPh>
    <phoneticPr fontId="8"/>
  </si>
  <si>
    <t>繁殖牛頭数</t>
    <rPh sb="0" eb="2">
      <t>ハンショク</t>
    </rPh>
    <rPh sb="2" eb="3">
      <t>ギュウ</t>
    </rPh>
    <rPh sb="3" eb="5">
      <t>トウスウ</t>
    </rPh>
    <phoneticPr fontId="3"/>
  </si>
  <si>
    <t>出荷頭数・量</t>
    <rPh sb="0" eb="2">
      <t>シュッカ</t>
    </rPh>
    <rPh sb="2" eb="4">
      <t>アタマカズ</t>
    </rPh>
    <rPh sb="5" eb="6">
      <t>リョウ</t>
    </rPh>
    <phoneticPr fontId="8"/>
  </si>
  <si>
    <t>生産頭数</t>
    <rPh sb="0" eb="2">
      <t>セイサン</t>
    </rPh>
    <rPh sb="2" eb="4">
      <t>トウスウ</t>
    </rPh>
    <phoneticPr fontId="8"/>
  </si>
  <si>
    <t>頭</t>
    <rPh sb="0" eb="1">
      <t>トウ</t>
    </rPh>
    <phoneticPr fontId="3"/>
  </si>
  <si>
    <t>子牛生産率</t>
    <rPh sb="0" eb="2">
      <t>コウシ</t>
    </rPh>
    <rPh sb="2" eb="4">
      <t>セイサン</t>
    </rPh>
    <rPh sb="4" eb="5">
      <t>リツ</t>
    </rPh>
    <phoneticPr fontId="3"/>
  </si>
  <si>
    <t>ｋｇ</t>
    <phoneticPr fontId="3"/>
  </si>
  <si>
    <t>%</t>
    <phoneticPr fontId="3"/>
  </si>
  <si>
    <t>うち飼料費</t>
    <rPh sb="2" eb="5">
      <t>シリョウヒ</t>
    </rPh>
    <phoneticPr fontId="3"/>
  </si>
  <si>
    <t>分娩間隔</t>
    <rPh sb="0" eb="2">
      <t>ブンベン</t>
    </rPh>
    <rPh sb="2" eb="4">
      <t>カンカク</t>
    </rPh>
    <phoneticPr fontId="3"/>
  </si>
  <si>
    <t>日</t>
    <rPh sb="0" eb="1">
      <t>ニチ</t>
    </rPh>
    <phoneticPr fontId="3"/>
  </si>
  <si>
    <t>子牛事故率</t>
    <rPh sb="0" eb="2">
      <t>コウシ</t>
    </rPh>
    <rPh sb="2" eb="4">
      <t>ジコ</t>
    </rPh>
    <rPh sb="4" eb="5">
      <t>リツ</t>
    </rPh>
    <phoneticPr fontId="3"/>
  </si>
  <si>
    <t>経営費内の飼料費割合</t>
    <rPh sb="0" eb="3">
      <t>ケイエイヒ</t>
    </rPh>
    <rPh sb="3" eb="4">
      <t>ナイ</t>
    </rPh>
    <rPh sb="5" eb="8">
      <t>シリョウヒ</t>
    </rPh>
    <rPh sb="8" eb="10">
      <t>ワリアイ</t>
    </rPh>
    <phoneticPr fontId="3"/>
  </si>
  <si>
    <t>※農業経営費は、決算書や確定申告等の
   数値を入力</t>
    <phoneticPr fontId="3"/>
  </si>
  <si>
    <t>② 今回認定年　</t>
    <rPh sb="2" eb="4">
      <t>コンカイ</t>
    </rPh>
    <phoneticPr fontId="8"/>
  </si>
  <si>
    <r>
      <t>出荷頭数・量</t>
    </r>
    <r>
      <rPr>
        <b/>
        <i/>
        <vertAlign val="superscript"/>
        <sz val="10"/>
        <rFont val="Meiryo UI"/>
        <family val="3"/>
        <charset val="128"/>
      </rPr>
      <t>※</t>
    </r>
    <rPh sb="0" eb="2">
      <t>シュッカ</t>
    </rPh>
    <rPh sb="2" eb="4">
      <t>アタマカズ</t>
    </rPh>
    <rPh sb="5" eb="6">
      <t>リョウ</t>
    </rPh>
    <phoneticPr fontId="8"/>
  </si>
  <si>
    <t>※【参考】出荷頭数目標値の設定方法：「生産頭数×（１－子牛事故率）－育成牛への繰入頭数」で算出してもよい。</t>
    <rPh sb="2" eb="4">
      <t>サンコウ</t>
    </rPh>
    <rPh sb="5" eb="7">
      <t>シュッカ</t>
    </rPh>
    <rPh sb="7" eb="9">
      <t>トウスウ</t>
    </rPh>
    <rPh sb="9" eb="11">
      <t>モクヒョウ</t>
    </rPh>
    <rPh sb="11" eb="12">
      <t>チ</t>
    </rPh>
    <rPh sb="13" eb="15">
      <t>セッテイ</t>
    </rPh>
    <rPh sb="15" eb="17">
      <t>ホウホウ</t>
    </rPh>
    <rPh sb="19" eb="21">
      <t>セイサン</t>
    </rPh>
    <rPh sb="21" eb="23">
      <t>トウスウ</t>
    </rPh>
    <rPh sb="27" eb="29">
      <t>コウシ</t>
    </rPh>
    <rPh sb="29" eb="32">
      <t>ジコリツ</t>
    </rPh>
    <rPh sb="34" eb="36">
      <t>イクセイ</t>
    </rPh>
    <rPh sb="36" eb="37">
      <t>ギュウ</t>
    </rPh>
    <rPh sb="39" eb="41">
      <t>クリイ</t>
    </rPh>
    <rPh sb="41" eb="43">
      <t>トウスウ</t>
    </rPh>
    <rPh sb="45" eb="47">
      <t>サンシュツ</t>
    </rPh>
    <phoneticPr fontId="3"/>
  </si>
  <si>
    <t>出荷頭数</t>
    <rPh sb="0" eb="2">
      <t>シュッカ</t>
    </rPh>
    <rPh sb="2" eb="4">
      <t>アタマカズ</t>
    </rPh>
    <phoneticPr fontId="8"/>
  </si>
  <si>
    <r>
      <t>　　　達成目安　　0～60％未満：△　　60～80％未満：◇  　80～100％未満：○　100～110％未満：</t>
    </r>
    <r>
      <rPr>
        <sz val="16"/>
        <rFont val="メイリオ"/>
        <family val="3"/>
        <charset val="128"/>
      </rPr>
      <t>◎</t>
    </r>
    <r>
      <rPr>
        <sz val="13"/>
        <rFont val="メイリオ"/>
        <family val="3"/>
        <charset val="128"/>
      </rPr>
      <t>　110％以上：</t>
    </r>
    <r>
      <rPr>
        <sz val="16"/>
        <rFont val="メイリオ"/>
        <family val="3"/>
        <charset val="128"/>
      </rPr>
      <t>★</t>
    </r>
    <rPh sb="3" eb="5">
      <t>タッセイ</t>
    </rPh>
    <rPh sb="5" eb="7">
      <t>メヤス</t>
    </rPh>
    <rPh sb="26" eb="28">
      <t>ミマン</t>
    </rPh>
    <rPh sb="40" eb="42">
      <t>ミマン</t>
    </rPh>
    <rPh sb="53" eb="55">
      <t>ミマン</t>
    </rPh>
    <rPh sb="62" eb="64">
      <t>イジョウ</t>
    </rPh>
    <phoneticPr fontId="3"/>
  </si>
  <si>
    <t xml:space="preserve">   　　県技術指標（目標値）</t>
    <rPh sb="5" eb="6">
      <t>ケン</t>
    </rPh>
    <rPh sb="6" eb="8">
      <t>ギジュツ</t>
    </rPh>
    <rPh sb="8" eb="10">
      <t>シヒョウ</t>
    </rPh>
    <rPh sb="11" eb="14">
      <t>モクヒョウチ</t>
    </rPh>
    <phoneticPr fontId="3"/>
  </si>
  <si>
    <t xml:space="preserve"> 子牛生産率 92％以上　　分娩間隔 380日以内　　子牛事故率 2%以内　</t>
    <rPh sb="1" eb="3">
      <t>コウシ</t>
    </rPh>
    <rPh sb="3" eb="5">
      <t>セイサン</t>
    </rPh>
    <rPh sb="5" eb="6">
      <t>リツ</t>
    </rPh>
    <rPh sb="10" eb="12">
      <t>イジョウ</t>
    </rPh>
    <rPh sb="14" eb="16">
      <t>ブンベン</t>
    </rPh>
    <rPh sb="16" eb="18">
      <t>カンカク</t>
    </rPh>
    <rPh sb="22" eb="23">
      <t>ニチ</t>
    </rPh>
    <rPh sb="23" eb="25">
      <t>イナイ</t>
    </rPh>
    <rPh sb="27" eb="29">
      <t>コウシ</t>
    </rPh>
    <rPh sb="29" eb="32">
      <t>ジコリツ</t>
    </rPh>
    <rPh sb="35" eb="37">
      <t>イナイ</t>
    </rPh>
    <phoneticPr fontId="3"/>
  </si>
  <si>
    <t>再認定様式1  収支状況（酪農）</t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5">
      <t>ラクノウ</t>
    </rPh>
    <phoneticPr fontId="3"/>
  </si>
  <si>
    <t>経産牛頭数</t>
    <rPh sb="0" eb="2">
      <t>ケイサン</t>
    </rPh>
    <rPh sb="2" eb="3">
      <t>ギュウ</t>
    </rPh>
    <rPh sb="3" eb="5">
      <t>トウスウ</t>
    </rPh>
    <phoneticPr fontId="3"/>
  </si>
  <si>
    <t>乳量、出荷頭数</t>
    <rPh sb="0" eb="2">
      <t>ニュウリョウ</t>
    </rPh>
    <rPh sb="3" eb="5">
      <t>シュッカ</t>
    </rPh>
    <rPh sb="5" eb="7">
      <t>アタマカズ</t>
    </rPh>
    <phoneticPr fontId="8"/>
  </si>
  <si>
    <t>１頭あたり産乳量</t>
    <rPh sb="1" eb="2">
      <t>トウ</t>
    </rPh>
    <rPh sb="5" eb="6">
      <t>サン</t>
    </rPh>
    <rPh sb="6" eb="8">
      <t>ニュウリョウ</t>
    </rPh>
    <rPh sb="7" eb="8">
      <t>リョウ</t>
    </rPh>
    <phoneticPr fontId="8"/>
  </si>
  <si>
    <t>乳飼比</t>
    <rPh sb="0" eb="1">
      <t>チチ</t>
    </rPh>
    <rPh sb="1" eb="2">
      <t>シ</t>
    </rPh>
    <rPh sb="2" eb="3">
      <t>ヒ</t>
    </rPh>
    <phoneticPr fontId="3"/>
  </si>
  <si>
    <t>目 標</t>
    <rPh sb="0" eb="1">
      <t>メ</t>
    </rPh>
    <rPh sb="2" eb="3">
      <t>シルベ</t>
    </rPh>
    <phoneticPr fontId="3"/>
  </si>
  <si>
    <t>１頭あたり
産乳量</t>
    <rPh sb="1" eb="2">
      <t>トウ</t>
    </rPh>
    <rPh sb="6" eb="7">
      <t>サン</t>
    </rPh>
    <rPh sb="7" eb="9">
      <t>ニュウリョウ</t>
    </rPh>
    <rPh sb="8" eb="9">
      <t>リョウ</t>
    </rPh>
    <phoneticPr fontId="8"/>
  </si>
  <si>
    <r>
      <t>　    　    　</t>
    </r>
    <r>
      <rPr>
        <sz val="14"/>
        <rFont val="Meiryo UI"/>
        <family val="3"/>
        <charset val="128"/>
      </rPr>
      <t>達成目安</t>
    </r>
    <r>
      <rPr>
        <sz val="12"/>
        <rFont val="Meiryo UI"/>
        <family val="3"/>
        <charset val="128"/>
      </rPr>
      <t>　　0～60％未満：</t>
    </r>
    <r>
      <rPr>
        <sz val="14"/>
        <rFont val="Meiryo UI"/>
        <family val="3"/>
        <charset val="128"/>
      </rPr>
      <t>△　</t>
    </r>
    <r>
      <rPr>
        <sz val="12"/>
        <rFont val="Meiryo UI"/>
        <family val="3"/>
        <charset val="128"/>
      </rPr>
      <t>　60～80％未満：</t>
    </r>
    <r>
      <rPr>
        <sz val="14"/>
        <rFont val="Meiryo UI"/>
        <family val="3"/>
        <charset val="128"/>
      </rPr>
      <t xml:space="preserve">◇  </t>
    </r>
    <r>
      <rPr>
        <sz val="12"/>
        <rFont val="Meiryo UI"/>
        <family val="3"/>
        <charset val="128"/>
      </rPr>
      <t>　80～100％未満：</t>
    </r>
    <r>
      <rPr>
        <sz val="14"/>
        <rFont val="Meiryo UI"/>
        <family val="3"/>
        <charset val="128"/>
      </rPr>
      <t>○</t>
    </r>
    <r>
      <rPr>
        <sz val="12"/>
        <rFont val="Meiryo UI"/>
        <family val="3"/>
        <charset val="128"/>
      </rPr>
      <t>　 100～110％未満：</t>
    </r>
    <r>
      <rPr>
        <sz val="16"/>
        <rFont val="Meiryo UI"/>
        <family val="3"/>
        <charset val="128"/>
      </rPr>
      <t>◎</t>
    </r>
    <r>
      <rPr>
        <sz val="14"/>
        <rFont val="Meiryo UI"/>
        <family val="3"/>
        <charset val="128"/>
      </rPr>
      <t xml:space="preserve"> </t>
    </r>
    <r>
      <rPr>
        <sz val="12"/>
        <rFont val="Meiryo UI"/>
        <family val="3"/>
        <charset val="128"/>
      </rPr>
      <t>　 110％以上：</t>
    </r>
    <r>
      <rPr>
        <sz val="16"/>
        <rFont val="Meiryo UI"/>
        <family val="3"/>
        <charset val="128"/>
      </rPr>
      <t>★</t>
    </r>
    <rPh sb="11" eb="13">
      <t>タッセイ</t>
    </rPh>
    <rPh sb="13" eb="15">
      <t>メヤス</t>
    </rPh>
    <rPh sb="34" eb="36">
      <t>ミマン</t>
    </rPh>
    <rPh sb="48" eb="50">
      <t>ミマン</t>
    </rPh>
    <rPh sb="62" eb="64">
      <t>ミマン</t>
    </rPh>
    <rPh sb="73" eb="75">
      <t>イジョウ</t>
    </rPh>
    <phoneticPr fontId="3"/>
  </si>
  <si>
    <t>乳飼比目安</t>
    <rPh sb="0" eb="1">
      <t>チチ</t>
    </rPh>
    <rPh sb="1" eb="2">
      <t>シ</t>
    </rPh>
    <rPh sb="2" eb="3">
      <t>ヒ</t>
    </rPh>
    <rPh sb="3" eb="5">
      <t>メヤス</t>
    </rPh>
    <phoneticPr fontId="3"/>
  </si>
  <si>
    <r>
      <t xml:space="preserve"> 120％以上：</t>
    </r>
    <r>
      <rPr>
        <sz val="14"/>
        <color theme="1"/>
        <rFont val="Meiryo UI"/>
        <family val="3"/>
        <charset val="128"/>
      </rPr>
      <t>△</t>
    </r>
    <r>
      <rPr>
        <sz val="12"/>
        <color theme="1"/>
        <rFont val="Meiryo UI"/>
        <family val="3"/>
        <charset val="128"/>
      </rPr>
      <t>　110～120％未満：</t>
    </r>
    <r>
      <rPr>
        <sz val="14"/>
        <color theme="1"/>
        <rFont val="Meiryo UI"/>
        <family val="3"/>
        <charset val="128"/>
      </rPr>
      <t>◇</t>
    </r>
    <r>
      <rPr>
        <sz val="12"/>
        <color theme="1"/>
        <rFont val="Meiryo UI"/>
        <family val="3"/>
        <charset val="128"/>
      </rPr>
      <t>　100～110％未満：</t>
    </r>
    <r>
      <rPr>
        <sz val="14"/>
        <color theme="1"/>
        <rFont val="Meiryo UI"/>
        <family val="3"/>
        <charset val="128"/>
      </rPr>
      <t xml:space="preserve">○ </t>
    </r>
    <r>
      <rPr>
        <sz val="12"/>
        <color theme="1"/>
        <rFont val="Meiryo UI"/>
        <family val="3"/>
        <charset val="128"/>
      </rPr>
      <t>　 90～100％未満：</t>
    </r>
    <r>
      <rPr>
        <sz val="16"/>
        <color theme="1"/>
        <rFont val="Meiryo UI"/>
        <family val="3"/>
        <charset val="128"/>
      </rPr>
      <t>◎</t>
    </r>
    <r>
      <rPr>
        <sz val="12"/>
        <color theme="1"/>
        <rFont val="Meiryo UI"/>
        <family val="3"/>
        <charset val="128"/>
      </rPr>
      <t>　  90％未満：</t>
    </r>
    <r>
      <rPr>
        <sz val="16"/>
        <color theme="1"/>
        <rFont val="Meiryo UI"/>
        <family val="3"/>
        <charset val="128"/>
      </rPr>
      <t>★</t>
    </r>
    <phoneticPr fontId="3"/>
  </si>
  <si>
    <t>再認定様式1  収支状況（養豚）</t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5">
      <t>ヨウトン</t>
    </rPh>
    <phoneticPr fontId="3"/>
  </si>
  <si>
    <t>① 前回認定年　　　　　　　</t>
    <rPh sb="2" eb="4">
      <t>ゼンカイ</t>
    </rPh>
    <rPh sb="4" eb="6">
      <t>ニンテイ</t>
    </rPh>
    <rPh sb="6" eb="7">
      <t>トシ</t>
    </rPh>
    <phoneticPr fontId="8"/>
  </si>
  <si>
    <t>１頭当たり
分娩回数</t>
    <rPh sb="1" eb="2">
      <t>トウ</t>
    </rPh>
    <rPh sb="2" eb="3">
      <t>アタ</t>
    </rPh>
    <rPh sb="6" eb="8">
      <t>ブンベン</t>
    </rPh>
    <rPh sb="8" eb="10">
      <t>カイスウ</t>
    </rPh>
    <phoneticPr fontId="3"/>
  </si>
  <si>
    <t>母豚頭数</t>
    <rPh sb="0" eb="1">
      <t>ハハ</t>
    </rPh>
    <rPh sb="1" eb="2">
      <t>ブタ</t>
    </rPh>
    <rPh sb="2" eb="4">
      <t>トウスウ</t>
    </rPh>
    <phoneticPr fontId="3"/>
  </si>
  <si>
    <t>回</t>
    <rPh sb="0" eb="1">
      <t>カイ</t>
    </rPh>
    <phoneticPr fontId="3"/>
  </si>
  <si>
    <t>現　状</t>
    <rPh sb="0" eb="1">
      <t>ゲン</t>
    </rPh>
    <rPh sb="2" eb="3">
      <t>ジョウ</t>
    </rPh>
    <phoneticPr fontId="3"/>
  </si>
  <si>
    <t>1腹当たりほ乳開始頭数</t>
    <rPh sb="1" eb="2">
      <t>ハラ</t>
    </rPh>
    <rPh sb="2" eb="3">
      <t>アタ</t>
    </rPh>
    <rPh sb="6" eb="7">
      <t>ニュウ</t>
    </rPh>
    <rPh sb="7" eb="9">
      <t>カイシ</t>
    </rPh>
    <rPh sb="9" eb="11">
      <t>トウスウ</t>
    </rPh>
    <phoneticPr fontId="3"/>
  </si>
  <si>
    <t>1腹当たり離乳開始頭数</t>
    <rPh sb="1" eb="2">
      <t>ハラ</t>
    </rPh>
    <rPh sb="2" eb="3">
      <t>アタ</t>
    </rPh>
    <rPh sb="5" eb="7">
      <t>リニュウ</t>
    </rPh>
    <rPh sb="7" eb="9">
      <t>カイシ</t>
    </rPh>
    <rPh sb="9" eb="11">
      <t>トウスウ</t>
    </rPh>
    <phoneticPr fontId="3"/>
  </si>
  <si>
    <t>※農業経営費は、確定申告等の数値を入力</t>
    <rPh sb="1" eb="3">
      <t>ノウギョウ</t>
    </rPh>
    <rPh sb="3" eb="6">
      <t>ケイエイヒ</t>
    </rPh>
    <rPh sb="8" eb="10">
      <t>カクテイ</t>
    </rPh>
    <rPh sb="10" eb="12">
      <t>シンコク</t>
    </rPh>
    <rPh sb="12" eb="13">
      <t>トウ</t>
    </rPh>
    <rPh sb="14" eb="16">
      <t>スウチ</t>
    </rPh>
    <rPh sb="17" eb="19">
      <t>ニュウリョク</t>
    </rPh>
    <phoneticPr fontId="3"/>
  </si>
  <si>
    <t>子豚
事故率</t>
    <rPh sb="0" eb="2">
      <t>コブタ</t>
    </rPh>
    <rPh sb="3" eb="6">
      <t>ジコリツ</t>
    </rPh>
    <phoneticPr fontId="3"/>
  </si>
  <si>
    <t>※農業経営費は、決算書や確定申告等の
　 数値を入力</t>
    <rPh sb="1" eb="3">
      <t>ノウギョウ</t>
    </rPh>
    <rPh sb="3" eb="6">
      <t>ケイエイヒ</t>
    </rPh>
    <rPh sb="8" eb="11">
      <t>ケッサンショ</t>
    </rPh>
    <rPh sb="12" eb="14">
      <t>カクテイ</t>
    </rPh>
    <rPh sb="14" eb="16">
      <t>シンコク</t>
    </rPh>
    <rPh sb="16" eb="17">
      <t>トウ</t>
    </rPh>
    <rPh sb="24" eb="26">
      <t>ニュウリョク</t>
    </rPh>
    <phoneticPr fontId="3"/>
  </si>
  <si>
    <t>目　標</t>
    <rPh sb="0" eb="1">
      <t>メ</t>
    </rPh>
    <rPh sb="2" eb="3">
      <t>シルベ</t>
    </rPh>
    <phoneticPr fontId="3"/>
  </si>
  <si>
    <t>② 今回認定年　　　　　　　</t>
    <rPh sb="2" eb="4">
      <t>コンカイ</t>
    </rPh>
    <rPh sb="4" eb="6">
      <t>ニンテイ</t>
    </rPh>
    <rPh sb="6" eb="7">
      <t>ネン</t>
    </rPh>
    <phoneticPr fontId="8"/>
  </si>
  <si>
    <t>１頭当り単価</t>
    <rPh sb="1" eb="2">
      <t>トウ</t>
    </rPh>
    <rPh sb="2" eb="3">
      <t>アタ</t>
    </rPh>
    <rPh sb="4" eb="6">
      <t>タンカ</t>
    </rPh>
    <phoneticPr fontId="8"/>
  </si>
  <si>
    <r>
      <t>　 　達成目安　0～60％未満：</t>
    </r>
    <r>
      <rPr>
        <sz val="14"/>
        <rFont val="メイリオ"/>
        <family val="3"/>
        <charset val="128"/>
      </rPr>
      <t>△</t>
    </r>
    <r>
      <rPr>
        <sz val="12"/>
        <rFont val="メイリオ"/>
        <family val="3"/>
        <charset val="128"/>
      </rPr>
      <t>　60～80％未満：</t>
    </r>
    <r>
      <rPr>
        <sz val="14"/>
        <rFont val="メイリオ"/>
        <family val="3"/>
        <charset val="128"/>
      </rPr>
      <t>◇</t>
    </r>
    <r>
      <rPr>
        <sz val="12"/>
        <rFont val="メイリオ"/>
        <family val="3"/>
        <charset val="128"/>
      </rPr>
      <t>　80～100％未満：</t>
    </r>
    <r>
      <rPr>
        <sz val="14"/>
        <rFont val="メイリオ"/>
        <family val="3"/>
        <charset val="128"/>
      </rPr>
      <t>○</t>
    </r>
    <r>
      <rPr>
        <sz val="12"/>
        <rFont val="メイリオ"/>
        <family val="3"/>
        <charset val="128"/>
      </rPr>
      <t>　100～110％未満：</t>
    </r>
    <r>
      <rPr>
        <sz val="14"/>
        <rFont val="メイリオ"/>
        <family val="3"/>
        <charset val="128"/>
      </rPr>
      <t>◎</t>
    </r>
    <r>
      <rPr>
        <sz val="12"/>
        <rFont val="メイリオ"/>
        <family val="3"/>
        <charset val="128"/>
      </rPr>
      <t>　110％以上：</t>
    </r>
    <r>
      <rPr>
        <sz val="14"/>
        <rFont val="メイリオ"/>
        <family val="3"/>
        <charset val="128"/>
      </rPr>
      <t>★</t>
    </r>
    <rPh sb="3" eb="5">
      <t>タッセイ</t>
    </rPh>
    <rPh sb="5" eb="7">
      <t>メヤス</t>
    </rPh>
    <rPh sb="24" eb="26">
      <t>ミマン</t>
    </rPh>
    <rPh sb="36" eb="38">
      <t>ミマン</t>
    </rPh>
    <rPh sb="49" eb="51">
      <t>ミマン</t>
    </rPh>
    <rPh sb="58" eb="60">
      <t>イジョウ</t>
    </rPh>
    <phoneticPr fontId="3"/>
  </si>
  <si>
    <t>県技術指標</t>
    <rPh sb="0" eb="1">
      <t>ケン</t>
    </rPh>
    <rPh sb="1" eb="3">
      <t>ギジュツ</t>
    </rPh>
    <rPh sb="3" eb="5">
      <t>シヒョウ</t>
    </rPh>
    <phoneticPr fontId="3"/>
  </si>
  <si>
    <t>１頭当たり分娩回数：2.2回   １腹当たりほ乳開始頭数：10頭以上   １腹当たり離乳開始頭数：9.1頭以上　 子豚事故率：2%以下</t>
    <rPh sb="1" eb="2">
      <t>トウ</t>
    </rPh>
    <rPh sb="2" eb="3">
      <t>ア</t>
    </rPh>
    <rPh sb="5" eb="7">
      <t>ブンベン</t>
    </rPh>
    <rPh sb="7" eb="9">
      <t>カイスウ</t>
    </rPh>
    <rPh sb="13" eb="14">
      <t>カイ</t>
    </rPh>
    <rPh sb="23" eb="24">
      <t>ニュウ</t>
    </rPh>
    <rPh sb="31" eb="32">
      <t>トウ</t>
    </rPh>
    <rPh sb="32" eb="34">
      <t>イジョウ</t>
    </rPh>
    <rPh sb="52" eb="53">
      <t>トウ</t>
    </rPh>
    <rPh sb="53" eb="55">
      <t>イジョウ</t>
    </rPh>
    <rPh sb="57" eb="59">
      <t>コブタ</t>
    </rPh>
    <rPh sb="59" eb="62">
      <t>ジコリツ</t>
    </rPh>
    <rPh sb="65" eb="67">
      <t>イカ</t>
    </rPh>
    <phoneticPr fontId="3"/>
  </si>
  <si>
    <t>（ 目標値 ）</t>
    <rPh sb="2" eb="5">
      <t>モクヒョウチ</t>
    </rPh>
    <phoneticPr fontId="3"/>
  </si>
  <si>
    <t>※農業経営費は、決算書や確定申告等の数値を入力</t>
    <rPh sb="1" eb="3">
      <t>ノウギョウ</t>
    </rPh>
    <rPh sb="3" eb="6">
      <t>ケイエイヒ</t>
    </rPh>
    <rPh sb="8" eb="11">
      <t>ケッサンショ</t>
    </rPh>
    <rPh sb="12" eb="14">
      <t>カクテイ</t>
    </rPh>
    <rPh sb="14" eb="16">
      <t>シンコク</t>
    </rPh>
    <rPh sb="16" eb="17">
      <t>トウ</t>
    </rPh>
    <rPh sb="18" eb="20">
      <t>スウチ</t>
    </rPh>
    <rPh sb="21" eb="23">
      <t>ニュウリョク</t>
    </rPh>
    <phoneticPr fontId="3"/>
  </si>
  <si>
    <t>再認定様式３</t>
    <rPh sb="0" eb="3">
      <t>サイニンテイ</t>
    </rPh>
    <rPh sb="3" eb="5">
      <t>ヨウシキ</t>
    </rPh>
    <phoneticPr fontId="8"/>
  </si>
  <si>
    <t>　　　農業経営費算出基礎資料</t>
    <rPh sb="3" eb="5">
      <t>ノウギョウ</t>
    </rPh>
    <rPh sb="5" eb="7">
      <t>ケイエイ</t>
    </rPh>
    <rPh sb="7" eb="8">
      <t>ヒ</t>
    </rPh>
    <rPh sb="8" eb="10">
      <t>サンシュツ</t>
    </rPh>
    <rPh sb="10" eb="12">
      <t>キソ</t>
    </rPh>
    <rPh sb="12" eb="14">
      <t>シリョウ</t>
    </rPh>
    <phoneticPr fontId="8"/>
  </si>
  <si>
    <t>現　状</t>
    <rPh sb="0" eb="1">
      <t>ゲン</t>
    </rPh>
    <rPh sb="2" eb="3">
      <t>ジョウ</t>
    </rPh>
    <phoneticPr fontId="8"/>
  </si>
  <si>
    <t>目　標</t>
    <rPh sb="0" eb="1">
      <t>メ</t>
    </rPh>
    <rPh sb="2" eb="3">
      <t>シルベ</t>
    </rPh>
    <phoneticPr fontId="8"/>
  </si>
  <si>
    <t>支出総括表</t>
    <rPh sb="0" eb="2">
      <t>シシュツ</t>
    </rPh>
    <rPh sb="2" eb="4">
      <t>ソウカツ</t>
    </rPh>
    <rPh sb="4" eb="5">
      <t>ヒョウ</t>
    </rPh>
    <phoneticPr fontId="8"/>
  </si>
  <si>
    <t>科目</t>
    <rPh sb="0" eb="2">
      <t>カモク</t>
    </rPh>
    <phoneticPr fontId="8"/>
  </si>
  <si>
    <t>金額</t>
    <rPh sb="0" eb="2">
      <t>キンガク</t>
    </rPh>
    <phoneticPr fontId="8"/>
  </si>
  <si>
    <t>雇人費</t>
    <rPh sb="0" eb="1">
      <t>ヤト</t>
    </rPh>
    <rPh sb="1" eb="2">
      <t>ニン</t>
    </rPh>
    <rPh sb="2" eb="3">
      <t>ヒ</t>
    </rPh>
    <phoneticPr fontId="8"/>
  </si>
  <si>
    <t>小作料･賃借料</t>
    <rPh sb="0" eb="3">
      <t>コサクリョウ</t>
    </rPh>
    <rPh sb="4" eb="6">
      <t>チンシャク</t>
    </rPh>
    <rPh sb="6" eb="7">
      <t>リョウ</t>
    </rPh>
    <phoneticPr fontId="8"/>
  </si>
  <si>
    <t>減価償却費</t>
    <rPh sb="0" eb="2">
      <t>ゲンカ</t>
    </rPh>
    <rPh sb="2" eb="4">
      <t>ショウキャク</t>
    </rPh>
    <rPh sb="4" eb="5">
      <t>ヒ</t>
    </rPh>
    <phoneticPr fontId="8"/>
  </si>
  <si>
    <t>貸倒金</t>
    <rPh sb="0" eb="1">
      <t>カ</t>
    </rPh>
    <rPh sb="1" eb="2">
      <t>タオ</t>
    </rPh>
    <rPh sb="2" eb="3">
      <t>キン</t>
    </rPh>
    <phoneticPr fontId="8"/>
  </si>
  <si>
    <t>利子割引料</t>
    <rPh sb="0" eb="2">
      <t>リシ</t>
    </rPh>
    <rPh sb="2" eb="4">
      <t>ワリビキ</t>
    </rPh>
    <rPh sb="4" eb="5">
      <t>リョウ</t>
    </rPh>
    <phoneticPr fontId="8"/>
  </si>
  <si>
    <t>租税公課</t>
    <rPh sb="0" eb="2">
      <t>ソゼイ</t>
    </rPh>
    <rPh sb="2" eb="4">
      <t>コウカ</t>
    </rPh>
    <phoneticPr fontId="8"/>
  </si>
  <si>
    <t>種苗費</t>
    <rPh sb="0" eb="2">
      <t>シュビョウ</t>
    </rPh>
    <rPh sb="2" eb="3">
      <t>ヒ</t>
    </rPh>
    <phoneticPr fontId="8"/>
  </si>
  <si>
    <t>素畜費</t>
    <rPh sb="0" eb="1">
      <t>モト</t>
    </rPh>
    <rPh sb="1" eb="2">
      <t>チク</t>
    </rPh>
    <rPh sb="2" eb="3">
      <t>ヒ</t>
    </rPh>
    <phoneticPr fontId="8"/>
  </si>
  <si>
    <t>肥料費</t>
    <rPh sb="0" eb="2">
      <t>ヒリョウ</t>
    </rPh>
    <rPh sb="2" eb="3">
      <t>ヒ</t>
    </rPh>
    <phoneticPr fontId="8"/>
  </si>
  <si>
    <t>飼料費</t>
    <rPh sb="0" eb="2">
      <t>シリョウ</t>
    </rPh>
    <rPh sb="2" eb="3">
      <t>ヒ</t>
    </rPh>
    <phoneticPr fontId="8"/>
  </si>
  <si>
    <t>農具費</t>
    <rPh sb="0" eb="2">
      <t>ノウグ</t>
    </rPh>
    <rPh sb="2" eb="3">
      <t>ヒ</t>
    </rPh>
    <phoneticPr fontId="8"/>
  </si>
  <si>
    <t>農薬衛生費</t>
    <rPh sb="0" eb="2">
      <t>ノウヤク</t>
    </rPh>
    <rPh sb="2" eb="5">
      <t>エイセイヒ</t>
    </rPh>
    <phoneticPr fontId="8"/>
  </si>
  <si>
    <t>諸材料費</t>
    <rPh sb="0" eb="1">
      <t>ショ</t>
    </rPh>
    <rPh sb="1" eb="4">
      <t>ザイリョウヒ</t>
    </rPh>
    <phoneticPr fontId="8"/>
  </si>
  <si>
    <t>修繕費</t>
    <rPh sb="0" eb="3">
      <t>シュウゼンヒ</t>
    </rPh>
    <phoneticPr fontId="8"/>
  </si>
  <si>
    <t>動力光熱費</t>
    <rPh sb="0" eb="2">
      <t>ドウリョク</t>
    </rPh>
    <rPh sb="2" eb="5">
      <t>コウネツヒ</t>
    </rPh>
    <phoneticPr fontId="8"/>
  </si>
  <si>
    <t>作業用衣料費</t>
    <rPh sb="0" eb="3">
      <t>サギョウヨウ</t>
    </rPh>
    <rPh sb="3" eb="5">
      <t>イリョウ</t>
    </rPh>
    <rPh sb="5" eb="6">
      <t>ヒ</t>
    </rPh>
    <phoneticPr fontId="8"/>
  </si>
  <si>
    <t>農業共済掛け金</t>
    <rPh sb="0" eb="2">
      <t>ノウギョウ</t>
    </rPh>
    <rPh sb="2" eb="4">
      <t>キョウサイ</t>
    </rPh>
    <rPh sb="4" eb="5">
      <t>カ</t>
    </rPh>
    <rPh sb="6" eb="7">
      <t>キン</t>
    </rPh>
    <phoneticPr fontId="8"/>
  </si>
  <si>
    <t>荷造運賃・
販売手数料</t>
    <rPh sb="0" eb="2">
      <t>ニヅク</t>
    </rPh>
    <rPh sb="2" eb="4">
      <t>ウンチン</t>
    </rPh>
    <rPh sb="6" eb="8">
      <t>ハンバイ</t>
    </rPh>
    <rPh sb="8" eb="11">
      <t>テスウリョウ</t>
    </rPh>
    <phoneticPr fontId="8"/>
  </si>
  <si>
    <t>土地改良費</t>
    <rPh sb="0" eb="2">
      <t>トチ</t>
    </rPh>
    <rPh sb="2" eb="4">
      <t>カイリョウ</t>
    </rPh>
    <rPh sb="4" eb="5">
      <t>ヒ</t>
    </rPh>
    <phoneticPr fontId="8"/>
  </si>
  <si>
    <t>営業外費用</t>
    <rPh sb="0" eb="3">
      <t>エイギョウガイ</t>
    </rPh>
    <rPh sb="3" eb="5">
      <t>ヒヨウ</t>
    </rPh>
    <phoneticPr fontId="8"/>
  </si>
  <si>
    <t>雑費</t>
    <rPh sb="0" eb="2">
      <t>ザッピ</t>
    </rPh>
    <phoneticPr fontId="8"/>
  </si>
  <si>
    <t>農産物以外の棚卸高</t>
    <rPh sb="0" eb="3">
      <t>ノウサンブツ</t>
    </rPh>
    <rPh sb="3" eb="5">
      <t>イガイ</t>
    </rPh>
    <rPh sb="6" eb="8">
      <t>タナオロ</t>
    </rPh>
    <rPh sb="8" eb="9">
      <t>ダカ</t>
    </rPh>
    <phoneticPr fontId="8"/>
  </si>
  <si>
    <t>期首</t>
    <rPh sb="0" eb="2">
      <t>キシュ</t>
    </rPh>
    <phoneticPr fontId="8"/>
  </si>
  <si>
    <t>期末</t>
    <rPh sb="0" eb="2">
      <t>キマツ</t>
    </rPh>
    <phoneticPr fontId="8"/>
  </si>
  <si>
    <t>経費から差し引く果樹牛馬等の育成費用</t>
    <rPh sb="0" eb="2">
      <t>ケイヒ</t>
    </rPh>
    <rPh sb="4" eb="5">
      <t>サ</t>
    </rPh>
    <rPh sb="6" eb="7">
      <t>ヒ</t>
    </rPh>
    <rPh sb="8" eb="10">
      <t>カジュ</t>
    </rPh>
    <rPh sb="10" eb="12">
      <t>ギュウバ</t>
    </rPh>
    <rPh sb="12" eb="13">
      <t>トウ</t>
    </rPh>
    <rPh sb="14" eb="16">
      <t>イクセイ</t>
    </rPh>
    <rPh sb="16" eb="18">
      <t>ヒヨウ</t>
    </rPh>
    <phoneticPr fontId="8"/>
  </si>
  <si>
    <t>経営費合計</t>
    <rPh sb="0" eb="2">
      <t>ケイエイ</t>
    </rPh>
    <rPh sb="2" eb="3">
      <t>ヒ</t>
    </rPh>
    <rPh sb="3" eb="5">
      <t>ゴウケイ</t>
    </rPh>
    <phoneticPr fontId="8"/>
  </si>
  <si>
    <t>再認定様式２  取組内容（耕種・畜産共通）</t>
    <rPh sb="0" eb="1">
      <t>サイ</t>
    </rPh>
    <rPh sb="1" eb="3">
      <t>ニンテイ</t>
    </rPh>
    <rPh sb="3" eb="5">
      <t>ヨウシキ</t>
    </rPh>
    <rPh sb="8" eb="10">
      <t>トリクミ</t>
    </rPh>
    <rPh sb="10" eb="12">
      <t>ナイヨウ</t>
    </rPh>
    <rPh sb="13" eb="15">
      <t>コウシュ</t>
    </rPh>
    <rPh sb="16" eb="18">
      <t>チクサン</t>
    </rPh>
    <rPh sb="18" eb="20">
      <t>キョウツウ</t>
    </rPh>
    <phoneticPr fontId="8"/>
  </si>
  <si>
    <t>① 経営規模の拡大</t>
    <rPh sb="2" eb="4">
      <t>ケイエイ</t>
    </rPh>
    <rPh sb="4" eb="6">
      <t>キボ</t>
    </rPh>
    <rPh sb="7" eb="9">
      <t>カクダイ</t>
    </rPh>
    <phoneticPr fontId="8"/>
  </si>
  <si>
    <t>（作付面積、飼養頭数、作業受託面積　具体的な面積。時期、農地確保の目処、農畜産物の加工・販売、その他関連事業 の展開方向）</t>
    <phoneticPr fontId="8"/>
  </si>
  <si>
    <t>前回認定時　目標と取組内容</t>
    <rPh sb="9" eb="10">
      <t>ト</t>
    </rPh>
    <rPh sb="10" eb="11">
      <t>ク</t>
    </rPh>
    <rPh sb="11" eb="13">
      <t>ナイヨウ</t>
    </rPh>
    <phoneticPr fontId="8"/>
  </si>
  <si>
    <t>現　状</t>
    <phoneticPr fontId="8"/>
  </si>
  <si>
    <t>達成度</t>
    <rPh sb="0" eb="3">
      <t>タッセイド</t>
    </rPh>
    <phoneticPr fontId="8"/>
  </si>
  <si>
    <t>５年後　目標及び取組内容</t>
    <rPh sb="6" eb="7">
      <t>オヨ</t>
    </rPh>
    <phoneticPr fontId="8"/>
  </si>
  <si>
    <r>
      <t xml:space="preserve">② 生産方式の合理化 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1"/>
        <color indexed="8"/>
        <rFont val="Meiryo UI"/>
        <family val="3"/>
        <charset val="128"/>
      </rPr>
      <t>（機械・施設の導入、生産量・品質等　栽培技術、飼養管理技術を向上させるための課題と改善方法を品目・部門ごとに具体的に記載）</t>
    </r>
    <rPh sb="2" eb="4">
      <t>セイサン</t>
    </rPh>
    <rPh sb="4" eb="6">
      <t>ホウシキ</t>
    </rPh>
    <rPh sb="7" eb="10">
      <t>ゴウリカ</t>
    </rPh>
    <phoneticPr fontId="87"/>
  </si>
  <si>
    <r>
      <t xml:space="preserve">     </t>
    </r>
    <r>
      <rPr>
        <sz val="12"/>
        <rFont val="ＭＳ Ｐゴシック"/>
        <family val="3"/>
        <charset val="128"/>
      </rPr>
      <t>達成目安　　実践していない：×　 実践したが目標は達成しなかった：△ 　目標は概ね達成（80％以上）：○ 　目標以上に達成できた：◎</t>
    </r>
    <rPh sb="5" eb="7">
      <t>タッセイ</t>
    </rPh>
    <rPh sb="7" eb="9">
      <t>メヤス</t>
    </rPh>
    <rPh sb="11" eb="13">
      <t>ジッセン</t>
    </rPh>
    <rPh sb="22" eb="24">
      <t>ジッセン</t>
    </rPh>
    <rPh sb="27" eb="29">
      <t>モクヒョウ</t>
    </rPh>
    <rPh sb="30" eb="32">
      <t>タッセイ</t>
    </rPh>
    <rPh sb="41" eb="43">
      <t>モクヒョウ</t>
    </rPh>
    <rPh sb="44" eb="45">
      <t>オオム</t>
    </rPh>
    <rPh sb="46" eb="48">
      <t>タッセイ</t>
    </rPh>
    <rPh sb="52" eb="54">
      <t>イジョウ</t>
    </rPh>
    <rPh sb="59" eb="61">
      <t>モクヒョウ</t>
    </rPh>
    <rPh sb="61" eb="63">
      <t>イジョウ</t>
    </rPh>
    <rPh sb="64" eb="66">
      <t>タッセイ</t>
    </rPh>
    <phoneticPr fontId="8"/>
  </si>
  <si>
    <r>
      <t>③ 経営管理の合理化</t>
    </r>
    <r>
      <rPr>
        <sz val="14"/>
        <color indexed="8"/>
        <rFont val="Meiryo UI"/>
        <family val="3"/>
        <charset val="128"/>
      </rPr>
      <t>（農業簿記、作付計画、繁殖台帳など経営管理の習得方法と実践内容について）</t>
    </r>
    <rPh sb="2" eb="4">
      <t>ケイエイ</t>
    </rPh>
    <rPh sb="4" eb="6">
      <t>カンリ</t>
    </rPh>
    <rPh sb="7" eb="10">
      <t>ゴウリカ</t>
    </rPh>
    <phoneticPr fontId="87"/>
  </si>
  <si>
    <r>
      <t>④ 農業従事の態様等の改善</t>
    </r>
    <r>
      <rPr>
        <sz val="14"/>
        <rFont val="ＭＳ Ｐゴシック"/>
        <family val="3"/>
        <charset val="128"/>
      </rPr>
      <t>　</t>
    </r>
    <r>
      <rPr>
        <sz val="12"/>
        <color indexed="8"/>
        <rFont val="Meiryo UI"/>
        <family val="3"/>
        <charset val="128"/>
      </rPr>
      <t>（労働環境・労務管理の改善方法について。従事者の役割の明確化、雇用の創出、機械化、休日の設定など）</t>
    </r>
    <rPh sb="2" eb="4">
      <t>ノウギョウ</t>
    </rPh>
    <rPh sb="4" eb="6">
      <t>ジュウジ</t>
    </rPh>
    <rPh sb="7" eb="9">
      <t>タイヨウ</t>
    </rPh>
    <rPh sb="9" eb="10">
      <t>ナド</t>
    </rPh>
    <rPh sb="11" eb="13">
      <t>カイゼン</t>
    </rPh>
    <rPh sb="15" eb="17">
      <t>ロウドウ</t>
    </rPh>
    <rPh sb="17" eb="19">
      <t>カンキョウ</t>
    </rPh>
    <rPh sb="20" eb="22">
      <t>ロウム</t>
    </rPh>
    <rPh sb="22" eb="24">
      <t>カンリ</t>
    </rPh>
    <rPh sb="25" eb="27">
      <t>カイゼン</t>
    </rPh>
    <rPh sb="27" eb="29">
      <t>ホウホウ</t>
    </rPh>
    <rPh sb="34" eb="37">
      <t>ジュウジシャ</t>
    </rPh>
    <rPh sb="38" eb="40">
      <t>ヤクワリ</t>
    </rPh>
    <rPh sb="41" eb="44">
      <t>メイカクカ</t>
    </rPh>
    <rPh sb="45" eb="47">
      <t>コヨウ</t>
    </rPh>
    <rPh sb="48" eb="50">
      <t>ソウシュツ</t>
    </rPh>
    <rPh sb="51" eb="53">
      <t>キカイ</t>
    </rPh>
    <rPh sb="53" eb="54">
      <t>カ</t>
    </rPh>
    <rPh sb="55" eb="57">
      <t>キュウジツ</t>
    </rPh>
    <rPh sb="58" eb="60">
      <t>セッテイ</t>
    </rPh>
    <phoneticPr fontId="87"/>
  </si>
  <si>
    <r>
      <t xml:space="preserve">   </t>
    </r>
    <r>
      <rPr>
        <sz val="12"/>
        <rFont val="ＭＳ Ｐゴシック"/>
        <family val="3"/>
        <charset val="128"/>
      </rPr>
      <t xml:space="preserve">  達成目安　　実践していない：×　 実践したが目標は達成しなかった：△　 目標は概ね達成（80％以上）：○　 目標以上に達成できた：◎</t>
    </r>
    <rPh sb="5" eb="7">
      <t>タッセイ</t>
    </rPh>
    <rPh sb="7" eb="9">
      <t>メヤス</t>
    </rPh>
    <rPh sb="11" eb="13">
      <t>ジッセン</t>
    </rPh>
    <rPh sb="22" eb="24">
      <t>ジッセン</t>
    </rPh>
    <rPh sb="27" eb="29">
      <t>モクヒョウ</t>
    </rPh>
    <rPh sb="30" eb="32">
      <t>タッセイ</t>
    </rPh>
    <rPh sb="41" eb="43">
      <t>モクヒョウ</t>
    </rPh>
    <rPh sb="44" eb="45">
      <t>オオム</t>
    </rPh>
    <rPh sb="46" eb="48">
      <t>タッセイ</t>
    </rPh>
    <rPh sb="52" eb="54">
      <t>イジョウ</t>
    </rPh>
    <rPh sb="59" eb="61">
      <t>モクヒョウ</t>
    </rPh>
    <rPh sb="61" eb="63">
      <t>イジョウ</t>
    </rPh>
    <rPh sb="64" eb="66">
      <t>タッセイ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</si>
</sst>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###\a"/>
    <numFmt numFmtId="177" formatCode="#,##0_ "/>
    <numFmt numFmtId="178" formatCode="#,##0_ ;[Red]\-#,##0\ "/>
    <numFmt numFmtId="179" formatCode="###.#\a"/>
    <numFmt numFmtId="180" formatCode="0_ "/>
    <numFmt numFmtId="181" formatCode="0_);[Red]\(0\)"/>
    <numFmt numFmtId="182" formatCode="#,###"/>
    <numFmt numFmtId="183" formatCode="#,##0.0;[Red]\-#,##0.0"/>
    <numFmt numFmtId="184" formatCode="0.0_);[Red]\(0.0\)"/>
    <numFmt numFmtId="185" formatCode="#,##0.0_ ;[Red]\-#,##0.0\ "/>
  </numFmts>
  <fonts count="9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5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3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name val="ＭＳ Ｐ明朝"/>
      <family val="1"/>
      <charset val="128"/>
    </font>
    <font>
      <sz val="14"/>
      <name val="Meiryo UI"/>
      <family val="3"/>
      <charset val="128"/>
    </font>
    <font>
      <sz val="15"/>
      <name val="Calibri"/>
      <family val="2"/>
    </font>
    <font>
      <sz val="16"/>
      <color theme="1"/>
      <name val="Calibri"/>
      <family val="2"/>
    </font>
    <font>
      <sz val="16"/>
      <name val="Calibri"/>
      <family val="2"/>
    </font>
    <font>
      <sz val="14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4"/>
      <color theme="1"/>
      <name val="AR P丸ゴシック体E"/>
      <family val="3"/>
      <charset val="128"/>
    </font>
    <font>
      <vertAlign val="superscript"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Arial"/>
      <family val="2"/>
    </font>
    <font>
      <sz val="14"/>
      <color theme="1"/>
      <name val="AR丸ゴシック体E"/>
      <family val="3"/>
      <charset val="128"/>
    </font>
    <font>
      <sz val="12"/>
      <name val="Arial"/>
      <family val="2"/>
    </font>
    <font>
      <sz val="14"/>
      <name val="ＭＳ Ｐゴシック"/>
      <family val="3"/>
      <charset val="128"/>
    </font>
    <font>
      <sz val="12"/>
      <color theme="1"/>
      <name val="Arial"/>
      <family val="2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name val="HG丸ｺﾞｼｯｸM-PRO"/>
      <family val="3"/>
      <charset val="128"/>
    </font>
    <font>
      <sz val="15"/>
      <name val="Meiryo UI"/>
      <family val="3"/>
      <charset val="128"/>
    </font>
    <font>
      <sz val="16"/>
      <name val="Meiryo UI"/>
      <family val="3"/>
      <charset val="128"/>
    </font>
    <font>
      <sz val="16"/>
      <name val="Arial"/>
      <family val="2"/>
    </font>
    <font>
      <sz val="16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1"/>
      <name val="Arial"/>
      <family val="2"/>
    </font>
    <font>
      <sz val="13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2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3"/>
      <color theme="1"/>
      <name val="游ゴシック"/>
      <family val="2"/>
      <charset val="128"/>
      <scheme val="minor"/>
    </font>
    <font>
      <sz val="13"/>
      <name val="HG丸ｺﾞｼｯｸM-PRO"/>
      <family val="3"/>
      <charset val="128"/>
    </font>
    <font>
      <sz val="14"/>
      <name val="Arial"/>
      <family val="2"/>
    </font>
    <font>
      <b/>
      <vertAlign val="superscript"/>
      <sz val="14"/>
      <color theme="1"/>
      <name val="Meiryo UI"/>
      <family val="3"/>
      <charset val="128"/>
    </font>
    <font>
      <sz val="13"/>
      <color theme="1"/>
      <name val="游ゴシック Light"/>
      <family val="3"/>
      <charset val="128"/>
      <scheme val="major"/>
    </font>
    <font>
      <sz val="15"/>
      <name val="HG丸ｺﾞｼｯｸM-PRO"/>
      <family val="3"/>
      <charset val="128"/>
    </font>
    <font>
      <sz val="16"/>
      <color theme="1"/>
      <name val="Arial"/>
      <family val="2"/>
    </font>
    <font>
      <sz val="16"/>
      <color theme="1"/>
      <name val="AR P丸ゴシック体E"/>
      <family val="3"/>
      <charset val="128"/>
    </font>
    <font>
      <sz val="11"/>
      <name val="Meiryo UI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b/>
      <i/>
      <vertAlign val="superscript"/>
      <sz val="10"/>
      <name val="Meiryo UI"/>
      <family val="3"/>
      <charset val="128"/>
    </font>
    <font>
      <b/>
      <sz val="15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.5"/>
      <color theme="1"/>
      <name val="Meiryo UI"/>
      <family val="3"/>
      <charset val="128"/>
    </font>
    <font>
      <sz val="11"/>
      <color theme="1"/>
      <name val="游ゴシック Light"/>
      <family val="3"/>
      <charset val="128"/>
      <scheme val="major"/>
    </font>
    <font>
      <b/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5"/>
      <name val="メイリオ"/>
      <family val="3"/>
      <charset val="128"/>
    </font>
    <font>
      <sz val="12"/>
      <name val="メイリオ"/>
      <family val="3"/>
      <charset val="128"/>
    </font>
    <font>
      <sz val="16"/>
      <name val="BIZ UDP明朝 Medium"/>
      <family val="1"/>
      <charset val="128"/>
    </font>
    <font>
      <b/>
      <sz val="11"/>
      <name val="ＭＳ Ｐ明朝"/>
      <family val="1"/>
      <charset val="128"/>
    </font>
    <font>
      <sz val="16"/>
      <color theme="0"/>
      <name val="AR P丸ゴシック体E"/>
      <family val="3"/>
      <charset val="128"/>
    </font>
    <font>
      <sz val="16"/>
      <name val="AR P丸ゴシック体E"/>
      <family val="3"/>
      <charset val="128"/>
    </font>
    <font>
      <sz val="9"/>
      <name val="Meiryo UI"/>
      <family val="3"/>
      <charset val="128"/>
    </font>
    <font>
      <sz val="6"/>
      <name val="Meiryo UI"/>
      <family val="3"/>
      <charset val="128"/>
    </font>
    <font>
      <sz val="16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4"/>
      <color indexed="8"/>
      <name val="游ゴシック Light"/>
      <family val="3"/>
      <charset val="128"/>
      <scheme val="major"/>
    </font>
    <font>
      <b/>
      <sz val="14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indexed="8"/>
      <name val="Meiryo UI"/>
      <family val="3"/>
      <charset val="128"/>
    </font>
    <font>
      <sz val="14"/>
      <color theme="0"/>
      <name val="メイリオ"/>
      <family val="3"/>
      <charset val="128"/>
    </font>
    <font>
      <sz val="14"/>
      <color theme="0"/>
      <name val="Segoe UI Semibold"/>
      <family val="2"/>
    </font>
    <font>
      <sz val="14"/>
      <color theme="0"/>
      <name val="Meiryo UI"/>
      <family val="3"/>
      <charset val="128"/>
    </font>
    <font>
      <sz val="14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indexed="8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1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0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vertical="center"/>
    </xf>
    <xf numFmtId="0" fontId="0" fillId="2" borderId="1" xfId="0" applyFill="1" applyBorder="1">
      <alignment vertical="center"/>
    </xf>
    <xf numFmtId="38" fontId="7" fillId="0" borderId="0" xfId="2" applyFont="1" applyFill="1" applyBorder="1" applyAlignment="1">
      <alignment justifyLastLine="1"/>
    </xf>
    <xf numFmtId="38" fontId="9" fillId="0" borderId="0" xfId="2" applyFont="1" applyFill="1" applyBorder="1" applyAlignment="1">
      <alignment justifyLastLine="1"/>
    </xf>
    <xf numFmtId="0" fontId="9" fillId="0" borderId="0" xfId="3" applyFont="1" applyFill="1" applyBorder="1" applyAlignment="1">
      <alignment justifyLastLine="1"/>
    </xf>
    <xf numFmtId="0" fontId="10" fillId="0" borderId="0" xfId="0" applyFont="1" applyAlignment="1">
      <alignment horizontal="right" vertical="center"/>
    </xf>
    <xf numFmtId="0" fontId="11" fillId="0" borderId="0" xfId="3" applyFont="1" applyFill="1" applyBorder="1" applyAlignment="1">
      <alignment vertical="center" justifyLastLine="1"/>
    </xf>
    <xf numFmtId="0" fontId="12" fillId="2" borderId="0" xfId="0" applyFont="1" applyFill="1" applyAlignment="1">
      <alignment vertical="center"/>
    </xf>
    <xf numFmtId="0" fontId="11" fillId="0" borderId="2" xfId="3" applyFont="1" applyFill="1" applyBorder="1" applyAlignment="1">
      <alignment justifyLastLine="1"/>
    </xf>
    <xf numFmtId="0" fontId="12" fillId="0" borderId="0" xfId="0" applyFont="1" applyAlignme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38" fontId="12" fillId="0" borderId="0" xfId="1" applyFont="1" applyBorder="1" applyAlignment="1">
      <alignment vertical="center" wrapText="1" shrinkToFit="1"/>
    </xf>
    <xf numFmtId="38" fontId="11" fillId="0" borderId="0" xfId="2" applyFont="1" applyFill="1" applyBorder="1" applyAlignment="1">
      <alignment justifyLastLine="1"/>
    </xf>
    <xf numFmtId="0" fontId="14" fillId="0" borderId="0" xfId="0" applyFont="1">
      <alignment vertical="center"/>
    </xf>
    <xf numFmtId="0" fontId="15" fillId="0" borderId="0" xfId="3" applyFont="1" applyFill="1" applyBorder="1" applyAlignment="1">
      <alignment justifyLastLine="1"/>
    </xf>
    <xf numFmtId="0" fontId="14" fillId="0" borderId="3" xfId="0" applyFont="1" applyBorder="1">
      <alignment vertical="center"/>
    </xf>
    <xf numFmtId="38" fontId="11" fillId="0" borderId="7" xfId="2" applyFont="1" applyFill="1" applyBorder="1" applyAlignment="1">
      <alignment horizontal="center" vertical="center" shrinkToFit="1"/>
    </xf>
    <xf numFmtId="38" fontId="9" fillId="0" borderId="0" xfId="2" applyFont="1" applyFill="1" applyBorder="1" applyAlignment="1">
      <alignment horizontal="center" vertical="center" justifyLastLine="1"/>
    </xf>
    <xf numFmtId="0" fontId="0" fillId="0" borderId="8" xfId="0" applyBorder="1">
      <alignment vertical="center"/>
    </xf>
    <xf numFmtId="0" fontId="12" fillId="0" borderId="9" xfId="0" applyFont="1" applyBorder="1" applyAlignment="1">
      <alignment textRotation="255"/>
    </xf>
    <xf numFmtId="38" fontId="17" fillId="0" borderId="10" xfId="2" applyFont="1" applyFill="1" applyBorder="1" applyAlignment="1">
      <alignment horizontal="center" vertical="center"/>
    </xf>
    <xf numFmtId="0" fontId="16" fillId="0" borderId="18" xfId="3" applyFont="1" applyFill="1" applyBorder="1" applyAlignment="1">
      <alignment horizontal="center"/>
    </xf>
    <xf numFmtId="0" fontId="20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24" xfId="0" applyBorder="1">
      <alignment vertical="center"/>
    </xf>
    <xf numFmtId="38" fontId="17" fillId="0" borderId="25" xfId="2" applyFont="1" applyFill="1" applyBorder="1" applyAlignment="1">
      <alignment horizontal="center" vertical="center"/>
    </xf>
    <xf numFmtId="0" fontId="16" fillId="0" borderId="27" xfId="3" applyFont="1" applyFill="1" applyBorder="1" applyAlignment="1">
      <alignment horizontal="center"/>
    </xf>
    <xf numFmtId="0" fontId="20" fillId="0" borderId="2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38" fontId="16" fillId="0" borderId="29" xfId="2" applyFont="1" applyFill="1" applyBorder="1" applyAlignment="1">
      <alignment vertical="center" justifyLastLine="1"/>
    </xf>
    <xf numFmtId="38" fontId="16" fillId="0" borderId="30" xfId="2" applyFont="1" applyFill="1" applyBorder="1" applyAlignment="1">
      <alignment vertical="center" justifyLastLine="1"/>
    </xf>
    <xf numFmtId="38" fontId="16" fillId="0" borderId="31" xfId="2" applyFont="1" applyFill="1" applyBorder="1" applyAlignment="1">
      <alignment vertical="center" justifyLastLine="1"/>
    </xf>
    <xf numFmtId="0" fontId="21" fillId="0" borderId="33" xfId="0" applyFont="1" applyBorder="1" applyAlignment="1">
      <alignment horizontal="center" vertical="center"/>
    </xf>
    <xf numFmtId="38" fontId="17" fillId="0" borderId="34" xfId="2" applyFont="1" applyFill="1" applyBorder="1" applyAlignment="1">
      <alignment horizontal="center" vertical="center"/>
    </xf>
    <xf numFmtId="38" fontId="21" fillId="0" borderId="36" xfId="1" applyFont="1" applyBorder="1" applyAlignment="1">
      <alignment vertical="center"/>
    </xf>
    <xf numFmtId="38" fontId="21" fillId="0" borderId="37" xfId="1" applyFont="1" applyBorder="1" applyAlignment="1">
      <alignment vertical="center"/>
    </xf>
    <xf numFmtId="38" fontId="21" fillId="0" borderId="38" xfId="1" applyFont="1" applyBorder="1" applyAlignment="1">
      <alignment vertical="center"/>
    </xf>
    <xf numFmtId="0" fontId="21" fillId="0" borderId="40" xfId="0" applyFont="1" applyBorder="1" applyAlignment="1">
      <alignment horizontal="center" vertical="center"/>
    </xf>
    <xf numFmtId="38" fontId="21" fillId="0" borderId="41" xfId="1" applyFont="1" applyBorder="1" applyAlignment="1">
      <alignment vertical="center"/>
    </xf>
    <xf numFmtId="38" fontId="21" fillId="0" borderId="42" xfId="1" applyFont="1" applyBorder="1" applyAlignment="1">
      <alignment vertical="center"/>
    </xf>
    <xf numFmtId="38" fontId="21" fillId="0" borderId="43" xfId="1" applyFont="1" applyBorder="1" applyAlignment="1">
      <alignment vertical="center"/>
    </xf>
    <xf numFmtId="0" fontId="21" fillId="0" borderId="45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20" fillId="0" borderId="46" xfId="0" applyFont="1" applyBorder="1" applyAlignment="1">
      <alignment horizontal="center" vertical="center"/>
    </xf>
    <xf numFmtId="38" fontId="21" fillId="0" borderId="47" xfId="1" applyFont="1" applyBorder="1" applyAlignment="1">
      <alignment vertical="center"/>
    </xf>
    <xf numFmtId="38" fontId="21" fillId="0" borderId="8" xfId="1" applyFont="1" applyBorder="1" applyAlignment="1">
      <alignment vertical="center"/>
    </xf>
    <xf numFmtId="38" fontId="21" fillId="0" borderId="48" xfId="1" applyFont="1" applyBorder="1" applyAlignment="1">
      <alignment vertical="center"/>
    </xf>
    <xf numFmtId="38" fontId="21" fillId="0" borderId="50" xfId="1" applyFont="1" applyBorder="1" applyAlignment="1">
      <alignment horizontal="center" vertical="center"/>
    </xf>
    <xf numFmtId="0" fontId="24" fillId="0" borderId="24" xfId="0" applyFont="1" applyBorder="1">
      <alignment vertical="center"/>
    </xf>
    <xf numFmtId="0" fontId="16" fillId="0" borderId="55" xfId="3" applyFont="1" applyFill="1" applyBorder="1" applyAlignment="1">
      <alignment horizontal="center"/>
    </xf>
    <xf numFmtId="0" fontId="20" fillId="0" borderId="5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12" fillId="0" borderId="24" xfId="0" applyFont="1" applyBorder="1" applyAlignment="1">
      <alignment vertical="center" textRotation="255"/>
    </xf>
    <xf numFmtId="38" fontId="16" fillId="0" borderId="15" xfId="2" applyFont="1" applyFill="1" applyBorder="1" applyAlignment="1">
      <alignment horizontal="right"/>
    </xf>
    <xf numFmtId="0" fontId="16" fillId="0" borderId="15" xfId="3" applyFont="1" applyFill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vertical="center" textRotation="255"/>
    </xf>
    <xf numFmtId="38" fontId="11" fillId="0" borderId="5" xfId="2" applyFont="1" applyFill="1" applyBorder="1" applyAlignment="1"/>
    <xf numFmtId="38" fontId="25" fillId="0" borderId="5" xfId="1" applyFont="1" applyBorder="1" applyAlignment="1">
      <alignment horizontal="center" vertical="center"/>
    </xf>
    <xf numFmtId="38" fontId="16" fillId="0" borderId="5" xfId="2" applyFont="1" applyFill="1" applyBorder="1" applyAlignment="1">
      <alignment horizontal="right"/>
    </xf>
    <xf numFmtId="38" fontId="19" fillId="0" borderId="5" xfId="2" applyFont="1" applyFill="1" applyBorder="1" applyAlignment="1">
      <alignment horizontal="right"/>
    </xf>
    <xf numFmtId="0" fontId="16" fillId="0" borderId="5" xfId="3" applyFont="1" applyFill="1" applyBorder="1" applyAlignment="1">
      <alignment horizontal="right"/>
    </xf>
    <xf numFmtId="38" fontId="19" fillId="0" borderId="5" xfId="1" applyFont="1" applyFill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38" fontId="18" fillId="0" borderId="5" xfId="0" applyNumberFormat="1" applyFont="1" applyBorder="1" applyAlignment="1">
      <alignment horizontal="right" vertical="center" shrinkToFit="1"/>
    </xf>
    <xf numFmtId="0" fontId="18" fillId="0" borderId="5" xfId="0" applyFont="1" applyBorder="1" applyAlignment="1">
      <alignment horizontal="right" vertical="center" shrinkToFit="1"/>
    </xf>
    <xf numFmtId="0" fontId="21" fillId="0" borderId="5" xfId="0" applyFont="1" applyBorder="1" applyAlignment="1">
      <alignment horizontal="center" vertical="center"/>
    </xf>
    <xf numFmtId="0" fontId="21" fillId="0" borderId="24" xfId="0" applyFont="1" applyBorder="1" applyAlignment="1">
      <alignment textRotation="255"/>
    </xf>
    <xf numFmtId="0" fontId="16" fillId="0" borderId="35" xfId="3" applyFont="1" applyFill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38" fontId="14" fillId="0" borderId="8" xfId="1" applyFont="1" applyBorder="1" applyAlignment="1">
      <alignment vertical="center" wrapText="1" shrinkToFit="1"/>
    </xf>
    <xf numFmtId="38" fontId="14" fillId="0" borderId="0" xfId="1" applyFont="1" applyBorder="1" applyAlignment="1">
      <alignment vertical="center" wrapText="1" shrinkToFit="1"/>
    </xf>
    <xf numFmtId="0" fontId="21" fillId="0" borderId="20" xfId="0" applyFont="1" applyBorder="1" applyAlignment="1">
      <alignment horizontal="center" vertical="center"/>
    </xf>
    <xf numFmtId="38" fontId="19" fillId="2" borderId="58" xfId="1" applyFont="1" applyFill="1" applyBorder="1" applyAlignment="1">
      <alignment horizontal="right" vertical="center"/>
    </xf>
    <xf numFmtId="38" fontId="19" fillId="2" borderId="46" xfId="1" applyFont="1" applyFill="1" applyBorder="1" applyAlignment="1">
      <alignment horizontal="right" vertical="center"/>
    </xf>
    <xf numFmtId="0" fontId="21" fillId="0" borderId="46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179" fontId="27" fillId="0" borderId="0" xfId="2" applyNumberFormat="1" applyFont="1" applyFill="1" applyBorder="1" applyAlignment="1">
      <alignment horizontal="center"/>
    </xf>
    <xf numFmtId="0" fontId="12" fillId="0" borderId="59" xfId="0" applyFont="1" applyBorder="1" applyAlignment="1">
      <alignment vertical="center" textRotation="255"/>
    </xf>
    <xf numFmtId="38" fontId="28" fillId="0" borderId="6" xfId="2" applyFont="1" applyFill="1" applyBorder="1" applyAlignment="1">
      <alignment horizontal="right"/>
    </xf>
    <xf numFmtId="0" fontId="16" fillId="0" borderId="6" xfId="3" applyFont="1" applyFill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38" fontId="27" fillId="0" borderId="0" xfId="2" applyFont="1" applyFill="1" applyBorder="1" applyAlignment="1">
      <alignment horizontal="distributed"/>
    </xf>
    <xf numFmtId="38" fontId="27" fillId="0" borderId="0" xfId="2" applyFont="1" applyFill="1" applyBorder="1" applyAlignment="1">
      <alignment horizontal="center"/>
    </xf>
    <xf numFmtId="38" fontId="27" fillId="0" borderId="0" xfId="2" applyFont="1" applyFill="1" applyBorder="1" applyAlignment="1">
      <alignment horizontal="right"/>
    </xf>
    <xf numFmtId="0" fontId="27" fillId="0" borderId="0" xfId="3" applyFont="1" applyFill="1" applyBorder="1" applyAlignment="1">
      <alignment horizontal="right"/>
    </xf>
    <xf numFmtId="0" fontId="27" fillId="0" borderId="0" xfId="3" applyFont="1" applyFill="1" applyBorder="1" applyAlignment="1"/>
    <xf numFmtId="0" fontId="13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2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3" xfId="0" applyFont="1" applyBorder="1">
      <alignment vertical="center"/>
    </xf>
    <xf numFmtId="38" fontId="11" fillId="0" borderId="0" xfId="2" applyFont="1" applyFill="1" applyBorder="1" applyAlignment="1">
      <alignment horizontal="center" vertical="center" shrinkToFit="1"/>
    </xf>
    <xf numFmtId="38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6" fillId="0" borderId="35" xfId="3" applyFont="1" applyFill="1" applyBorder="1" applyAlignment="1">
      <alignment horizontal="center" vertical="center"/>
    </xf>
    <xf numFmtId="38" fontId="17" fillId="0" borderId="25" xfId="2" applyFont="1" applyFill="1" applyBorder="1" applyAlignment="1">
      <alignment vertical="center"/>
    </xf>
    <xf numFmtId="0" fontId="16" fillId="0" borderId="27" xfId="3" applyFont="1" applyFill="1" applyBorder="1" applyAlignment="1">
      <alignment horizontal="center" vertical="center"/>
    </xf>
    <xf numFmtId="38" fontId="17" fillId="0" borderId="34" xfId="2" applyFont="1" applyFill="1" applyBorder="1" applyAlignment="1">
      <alignment vertical="center"/>
    </xf>
    <xf numFmtId="0" fontId="16" fillId="0" borderId="55" xfId="3" applyFont="1" applyFill="1" applyBorder="1" applyAlignment="1">
      <alignment horizontal="center" vertical="center"/>
    </xf>
    <xf numFmtId="38" fontId="16" fillId="0" borderId="6" xfId="2" applyFont="1" applyFill="1" applyBorder="1" applyAlignment="1">
      <alignment horizontal="right"/>
    </xf>
    <xf numFmtId="0" fontId="16" fillId="0" borderId="6" xfId="3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38" fontId="13" fillId="0" borderId="0" xfId="1" applyFont="1" applyBorder="1">
      <alignment vertical="center"/>
    </xf>
    <xf numFmtId="38" fontId="30" fillId="0" borderId="0" xfId="2" applyFont="1" applyFill="1" applyBorder="1" applyAlignment="1">
      <alignment horizontal="right"/>
    </xf>
    <xf numFmtId="38" fontId="27" fillId="0" borderId="0" xfId="2" applyFont="1" applyFill="1" applyBorder="1" applyAlignment="1"/>
    <xf numFmtId="0" fontId="13" fillId="0" borderId="0" xfId="0" applyFont="1" applyBorder="1">
      <alignment vertical="center"/>
    </xf>
    <xf numFmtId="0" fontId="30" fillId="0" borderId="0" xfId="3" applyFont="1" applyFill="1" applyBorder="1" applyAlignment="1">
      <alignment horizontal="right"/>
    </xf>
    <xf numFmtId="38" fontId="27" fillId="0" borderId="0" xfId="1" applyFont="1" applyFill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top" wrapText="1"/>
    </xf>
    <xf numFmtId="0" fontId="21" fillId="0" borderId="9" xfId="0" applyFont="1" applyBorder="1" applyAlignment="1">
      <alignment textRotation="255"/>
    </xf>
    <xf numFmtId="0" fontId="16" fillId="0" borderId="18" xfId="3" applyFont="1" applyFill="1" applyBorder="1" applyAlignment="1">
      <alignment horizontal="center" vertical="center"/>
    </xf>
    <xf numFmtId="38" fontId="12" fillId="4" borderId="0" xfId="1" applyFont="1" applyFill="1" applyBorder="1" applyAlignment="1">
      <alignment vertical="center" wrapText="1" shrinkToFit="1"/>
    </xf>
    <xf numFmtId="0" fontId="20" fillId="0" borderId="6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top" wrapText="1"/>
    </xf>
    <xf numFmtId="38" fontId="27" fillId="0" borderId="0" xfId="2" applyFont="1" applyFill="1" applyBorder="1"/>
    <xf numFmtId="38" fontId="32" fillId="0" borderId="0" xfId="2" applyFont="1" applyFill="1" applyBorder="1" applyAlignment="1">
      <alignment justifyLastLine="1"/>
    </xf>
    <xf numFmtId="38" fontId="15" fillId="0" borderId="0" xfId="2" applyFont="1" applyFill="1"/>
    <xf numFmtId="38" fontId="27" fillId="0" borderId="0" xfId="2" applyFont="1" applyFill="1"/>
    <xf numFmtId="38" fontId="19" fillId="0" borderId="69" xfId="2" applyFont="1" applyFill="1" applyBorder="1" applyAlignment="1">
      <alignment horizontal="center"/>
    </xf>
    <xf numFmtId="38" fontId="19" fillId="0" borderId="16" xfId="2" applyFont="1" applyFill="1" applyBorder="1" applyAlignment="1">
      <alignment horizontal="right" vertical="center"/>
    </xf>
    <xf numFmtId="38" fontId="35" fillId="0" borderId="17" xfId="2" applyFont="1" applyFill="1" applyBorder="1" applyAlignment="1"/>
    <xf numFmtId="176" fontId="16" fillId="0" borderId="17" xfId="2" applyNumberFormat="1" applyFont="1" applyFill="1" applyBorder="1" applyAlignment="1">
      <alignment horizontal="center" shrinkToFit="1"/>
    </xf>
    <xf numFmtId="0" fontId="36" fillId="4" borderId="60" xfId="0" applyFont="1" applyFill="1" applyBorder="1" applyAlignment="1">
      <alignment horizontal="center" vertical="center"/>
    </xf>
    <xf numFmtId="0" fontId="36" fillId="4" borderId="70" xfId="0" applyFont="1" applyFill="1" applyBorder="1" applyAlignment="1">
      <alignment horizontal="center" vertical="center"/>
    </xf>
    <xf numFmtId="38" fontId="19" fillId="0" borderId="74" xfId="2" applyFont="1" applyFill="1" applyBorder="1" applyAlignment="1">
      <alignment horizontal="center"/>
    </xf>
    <xf numFmtId="38" fontId="19" fillId="0" borderId="19" xfId="2" applyFont="1" applyFill="1" applyBorder="1" applyAlignment="1">
      <alignment horizontal="right" vertical="center"/>
    </xf>
    <xf numFmtId="38" fontId="35" fillId="0" borderId="20" xfId="2" applyFont="1" applyFill="1" applyBorder="1" applyAlignment="1"/>
    <xf numFmtId="176" fontId="16" fillId="0" borderId="20" xfId="2" applyNumberFormat="1" applyFont="1" applyFill="1" applyBorder="1" applyAlignment="1">
      <alignment horizontal="center" shrinkToFit="1"/>
    </xf>
    <xf numFmtId="0" fontId="36" fillId="4" borderId="26" xfId="0" applyFont="1" applyFill="1" applyBorder="1" applyAlignment="1">
      <alignment horizontal="center" vertical="center"/>
    </xf>
    <xf numFmtId="0" fontId="36" fillId="4" borderId="75" xfId="0" applyFont="1" applyFill="1" applyBorder="1" applyAlignment="1">
      <alignment horizontal="center" vertical="center"/>
    </xf>
    <xf numFmtId="176" fontId="34" fillId="0" borderId="77" xfId="2" applyNumberFormat="1" applyFont="1" applyFill="1" applyBorder="1" applyAlignment="1">
      <alignment horizontal="right" vertical="center"/>
    </xf>
    <xf numFmtId="0" fontId="36" fillId="4" borderId="78" xfId="0" applyFont="1" applyFill="1" applyBorder="1" applyAlignment="1">
      <alignment horizontal="center" vertical="center"/>
    </xf>
    <xf numFmtId="38" fontId="19" fillId="0" borderId="58" xfId="2" applyFont="1" applyFill="1" applyBorder="1" applyAlignment="1">
      <alignment horizontal="right" vertical="center"/>
    </xf>
    <xf numFmtId="38" fontId="35" fillId="0" borderId="46" xfId="2" applyFont="1" applyFill="1" applyBorder="1" applyAlignment="1"/>
    <xf numFmtId="176" fontId="16" fillId="0" borderId="46" xfId="2" applyNumberFormat="1" applyFont="1" applyFill="1" applyBorder="1" applyAlignment="1">
      <alignment horizontal="center" shrinkToFit="1"/>
    </xf>
    <xf numFmtId="0" fontId="36" fillId="4" borderId="79" xfId="0" applyFont="1" applyFill="1" applyBorder="1" applyAlignment="1">
      <alignment horizontal="center" vertical="center"/>
    </xf>
    <xf numFmtId="176" fontId="16" fillId="0" borderId="52" xfId="2" applyNumberFormat="1" applyFont="1" applyFill="1" applyBorder="1" applyAlignment="1">
      <alignment horizontal="center" shrinkToFit="1"/>
    </xf>
    <xf numFmtId="38" fontId="19" fillId="0" borderId="83" xfId="2" applyFont="1" applyFill="1" applyBorder="1" applyAlignment="1">
      <alignment horizontal="right" vertical="center"/>
    </xf>
    <xf numFmtId="38" fontId="35" fillId="0" borderId="81" xfId="2" applyFont="1" applyFill="1" applyBorder="1" applyAlignment="1"/>
    <xf numFmtId="176" fontId="16" fillId="0" borderId="81" xfId="2" applyNumberFormat="1" applyFont="1" applyFill="1" applyBorder="1" applyAlignment="1">
      <alignment horizontal="center" shrinkToFit="1"/>
    </xf>
    <xf numFmtId="0" fontId="36" fillId="4" borderId="84" xfId="0" applyFont="1" applyFill="1" applyBorder="1" applyAlignment="1">
      <alignment horizontal="center" vertical="center"/>
    </xf>
    <xf numFmtId="176" fontId="37" fillId="0" borderId="81" xfId="2" applyNumberFormat="1" applyFont="1" applyFill="1" applyBorder="1" applyAlignment="1">
      <alignment horizontal="right" shrinkToFit="1"/>
    </xf>
    <xf numFmtId="0" fontId="36" fillId="0" borderId="85" xfId="0" applyFont="1" applyBorder="1" applyAlignment="1">
      <alignment horizontal="center" vertical="center"/>
    </xf>
    <xf numFmtId="179" fontId="35" fillId="0" borderId="86" xfId="2" applyNumberFormat="1" applyFont="1" applyFill="1" applyBorder="1" applyAlignment="1">
      <alignment horizontal="center"/>
    </xf>
    <xf numFmtId="0" fontId="0" fillId="0" borderId="0" xfId="0" applyBorder="1" applyAlignment="1"/>
    <xf numFmtId="0" fontId="38" fillId="0" borderId="0" xfId="3" applyFont="1" applyFill="1" applyBorder="1" applyAlignment="1">
      <alignment horizontal="right"/>
    </xf>
    <xf numFmtId="38" fontId="39" fillId="0" borderId="0" xfId="2" applyFont="1" applyFill="1" applyBorder="1" applyAlignment="1"/>
    <xf numFmtId="38" fontId="42" fillId="0" borderId="0" xfId="2" applyFont="1" applyFill="1" applyBorder="1" applyAlignment="1"/>
    <xf numFmtId="38" fontId="16" fillId="0" borderId="15" xfId="2" applyFont="1" applyFill="1" applyBorder="1" applyAlignment="1">
      <alignment horizontal="center" vertical="center"/>
    </xf>
    <xf numFmtId="38" fontId="19" fillId="0" borderId="14" xfId="2" applyFont="1" applyFill="1" applyBorder="1" applyAlignment="1">
      <alignment horizontal="right" vertical="center"/>
    </xf>
    <xf numFmtId="38" fontId="19" fillId="0" borderId="14" xfId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right" vertical="center" shrinkToFit="1"/>
    </xf>
    <xf numFmtId="38" fontId="16" fillId="0" borderId="6" xfId="2" applyFont="1" applyFill="1" applyBorder="1" applyAlignment="1">
      <alignment horizontal="center" vertical="center"/>
    </xf>
    <xf numFmtId="0" fontId="43" fillId="0" borderId="0" xfId="0" applyFont="1">
      <alignment vertical="center"/>
    </xf>
    <xf numFmtId="0" fontId="24" fillId="0" borderId="0" xfId="0" applyFont="1">
      <alignment vertical="center"/>
    </xf>
    <xf numFmtId="0" fontId="20" fillId="0" borderId="0" xfId="0" applyFont="1">
      <alignment vertical="center"/>
    </xf>
    <xf numFmtId="0" fontId="13" fillId="4" borderId="0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Border="1" applyAlignment="1">
      <alignment horizontal="center" vertical="center"/>
    </xf>
    <xf numFmtId="0" fontId="44" fillId="0" borderId="0" xfId="0" applyFont="1">
      <alignment vertical="center"/>
    </xf>
    <xf numFmtId="0" fontId="45" fillId="0" borderId="0" xfId="3" applyFont="1" applyFill="1" applyBorder="1" applyAlignment="1">
      <alignment horizontal="center" vertical="center" justifyLastLine="1"/>
    </xf>
    <xf numFmtId="38" fontId="12" fillId="0" borderId="8" xfId="1" applyFont="1" applyBorder="1" applyAlignment="1">
      <alignment vertical="center" wrapText="1" shrinkToFit="1"/>
    </xf>
    <xf numFmtId="38" fontId="9" fillId="0" borderId="7" xfId="2" applyFont="1" applyFill="1" applyBorder="1" applyAlignment="1">
      <alignment horizontal="center" vertical="center" justifyLastLine="1"/>
    </xf>
    <xf numFmtId="38" fontId="46" fillId="0" borderId="10" xfId="2" applyFont="1" applyFill="1" applyBorder="1" applyAlignment="1">
      <alignment horizontal="center"/>
    </xf>
    <xf numFmtId="176" fontId="16" fillId="0" borderId="18" xfId="2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8" fontId="46" fillId="0" borderId="25" xfId="2" applyFont="1" applyFill="1" applyBorder="1" applyAlignment="1">
      <alignment horizontal="center"/>
    </xf>
    <xf numFmtId="176" fontId="16" fillId="0" borderId="27" xfId="2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38" fontId="16" fillId="3" borderId="26" xfId="2" applyFont="1" applyFill="1" applyBorder="1" applyAlignment="1">
      <alignment horizontal="center"/>
    </xf>
    <xf numFmtId="38" fontId="16" fillId="3" borderId="20" xfId="2" applyFont="1" applyFill="1" applyBorder="1" applyAlignment="1">
      <alignment horizontal="center"/>
    </xf>
    <xf numFmtId="176" fontId="16" fillId="0" borderId="55" xfId="2" applyNumberFormat="1" applyFont="1" applyFill="1" applyBorder="1" applyAlignment="1">
      <alignment horizontal="center"/>
    </xf>
    <xf numFmtId="0" fontId="5" fillId="0" borderId="52" xfId="0" applyFont="1" applyBorder="1" applyAlignment="1">
      <alignment horizontal="center" vertical="center"/>
    </xf>
    <xf numFmtId="0" fontId="12" fillId="0" borderId="87" xfId="0" applyFont="1" applyBorder="1" applyAlignment="1">
      <alignment vertical="center" textRotation="255"/>
    </xf>
    <xf numFmtId="38" fontId="16" fillId="0" borderId="15" xfId="2" applyFont="1" applyFill="1" applyBorder="1" applyAlignment="1">
      <alignment horizontal="center"/>
    </xf>
    <xf numFmtId="0" fontId="16" fillId="0" borderId="15" xfId="3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2" fillId="0" borderId="91" xfId="0" applyFont="1" applyBorder="1" applyAlignment="1">
      <alignment textRotation="255"/>
    </xf>
    <xf numFmtId="38" fontId="46" fillId="0" borderId="92" xfId="2" applyFont="1" applyFill="1" applyBorder="1" applyAlignment="1">
      <alignment horizontal="center"/>
    </xf>
    <xf numFmtId="176" fontId="16" fillId="0" borderId="95" xfId="2" applyNumberFormat="1" applyFont="1" applyFill="1" applyBorder="1" applyAlignment="1">
      <alignment horizontal="center" vertical="center"/>
    </xf>
    <xf numFmtId="0" fontId="16" fillId="0" borderId="95" xfId="3" applyFont="1" applyFill="1" applyBorder="1" applyAlignment="1">
      <alignment horizontal="center"/>
    </xf>
    <xf numFmtId="0" fontId="5" fillId="0" borderId="94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176" fontId="16" fillId="0" borderId="27" xfId="2" applyNumberFormat="1" applyFont="1" applyFill="1" applyBorder="1" applyAlignment="1">
      <alignment horizontal="center" vertical="center"/>
    </xf>
    <xf numFmtId="176" fontId="16" fillId="0" borderId="55" xfId="2" applyNumberFormat="1" applyFont="1" applyFill="1" applyBorder="1" applyAlignment="1">
      <alignment horizontal="center" vertical="center"/>
    </xf>
    <xf numFmtId="38" fontId="29" fillId="0" borderId="0" xfId="1" applyFont="1" applyBorder="1" applyAlignment="1">
      <alignment vertical="center"/>
    </xf>
    <xf numFmtId="0" fontId="48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13" fillId="0" borderId="8" xfId="0" applyFont="1" applyBorder="1" applyAlignment="1">
      <alignment vertical="top" wrapText="1"/>
    </xf>
    <xf numFmtId="0" fontId="16" fillId="0" borderId="95" xfId="3" applyFont="1" applyFill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178" fontId="25" fillId="0" borderId="0" xfId="1" applyNumberFormat="1" applyFont="1" applyBorder="1" applyAlignment="1">
      <alignment horizontal="right" vertical="center"/>
    </xf>
    <xf numFmtId="38" fontId="21" fillId="0" borderId="0" xfId="1" applyFont="1" applyBorder="1" applyAlignment="1">
      <alignment vertical="center"/>
    </xf>
    <xf numFmtId="0" fontId="13" fillId="0" borderId="0" xfId="0" applyFont="1" applyFill="1" applyBorder="1">
      <alignment vertical="center"/>
    </xf>
    <xf numFmtId="38" fontId="35" fillId="0" borderId="101" xfId="2" applyFont="1" applyFill="1" applyBorder="1" applyAlignment="1">
      <alignment horizontal="center"/>
    </xf>
    <xf numFmtId="176" fontId="16" fillId="0" borderId="17" xfId="2" applyNumberFormat="1" applyFont="1" applyFill="1" applyBorder="1" applyAlignment="1">
      <alignment horizontal="right" shrinkToFit="1"/>
    </xf>
    <xf numFmtId="38" fontId="35" fillId="0" borderId="16" xfId="2" applyFont="1" applyFill="1" applyBorder="1" applyAlignment="1">
      <alignment horizontal="right"/>
    </xf>
    <xf numFmtId="0" fontId="36" fillId="4" borderId="102" xfId="0" applyFont="1" applyFill="1" applyBorder="1" applyAlignment="1">
      <alignment horizontal="center" vertical="center"/>
    </xf>
    <xf numFmtId="38" fontId="35" fillId="0" borderId="103" xfId="2" applyFont="1" applyFill="1" applyBorder="1" applyAlignment="1">
      <alignment horizontal="center"/>
    </xf>
    <xf numFmtId="176" fontId="16" fillId="0" borderId="20" xfId="2" applyNumberFormat="1" applyFont="1" applyFill="1" applyBorder="1" applyAlignment="1">
      <alignment horizontal="right" shrinkToFit="1"/>
    </xf>
    <xf numFmtId="38" fontId="35" fillId="0" borderId="19" xfId="2" applyFont="1" applyFill="1" applyBorder="1" applyAlignment="1">
      <alignment horizontal="right"/>
    </xf>
    <xf numFmtId="0" fontId="36" fillId="4" borderId="104" xfId="0" applyFont="1" applyFill="1" applyBorder="1" applyAlignment="1">
      <alignment horizontal="center" vertical="center"/>
    </xf>
    <xf numFmtId="38" fontId="38" fillId="0" borderId="0" xfId="2" applyFont="1" applyFill="1" applyBorder="1" applyAlignment="1"/>
    <xf numFmtId="38" fontId="35" fillId="0" borderId="105" xfId="2" applyFont="1" applyFill="1" applyBorder="1" applyAlignment="1">
      <alignment horizontal="center"/>
    </xf>
    <xf numFmtId="176" fontId="16" fillId="0" borderId="52" xfId="2" applyNumberFormat="1" applyFont="1" applyFill="1" applyBorder="1" applyAlignment="1">
      <alignment horizontal="right" shrinkToFit="1"/>
    </xf>
    <xf numFmtId="0" fontId="36" fillId="4" borderId="51" xfId="0" applyFont="1" applyFill="1" applyBorder="1" applyAlignment="1">
      <alignment horizontal="center" vertical="center"/>
    </xf>
    <xf numFmtId="38" fontId="35" fillId="0" borderId="56" xfId="2" applyFont="1" applyFill="1" applyBorder="1" applyAlignment="1">
      <alignment horizontal="right"/>
    </xf>
    <xf numFmtId="38" fontId="35" fillId="0" borderId="52" xfId="2" applyFont="1" applyFill="1" applyBorder="1" applyAlignment="1"/>
    <xf numFmtId="0" fontId="36" fillId="4" borderId="106" xfId="0" applyFont="1" applyFill="1" applyBorder="1" applyAlignment="1">
      <alignment horizontal="center" vertical="center"/>
    </xf>
    <xf numFmtId="176" fontId="16" fillId="0" borderId="77" xfId="2" applyNumberFormat="1" applyFont="1" applyFill="1" applyBorder="1" applyAlignment="1">
      <alignment horizontal="right" shrinkToFit="1"/>
    </xf>
    <xf numFmtId="0" fontId="36" fillId="4" borderId="109" xfId="0" applyFont="1" applyFill="1" applyBorder="1" applyAlignment="1">
      <alignment horizontal="center" vertical="center"/>
    </xf>
    <xf numFmtId="38" fontId="35" fillId="0" borderId="108" xfId="2" applyFont="1" applyFill="1" applyBorder="1" applyAlignment="1">
      <alignment horizontal="right"/>
    </xf>
    <xf numFmtId="38" fontId="35" fillId="0" borderId="77" xfId="2" applyFont="1" applyFill="1" applyBorder="1" applyAlignment="1"/>
    <xf numFmtId="176" fontId="37" fillId="0" borderId="77" xfId="2" applyNumberFormat="1" applyFont="1" applyFill="1" applyBorder="1" applyAlignment="1">
      <alignment horizontal="right" shrinkToFit="1"/>
    </xf>
    <xf numFmtId="0" fontId="36" fillId="0" borderId="110" xfId="0" applyFont="1" applyBorder="1" applyAlignment="1">
      <alignment horizontal="center" vertical="center"/>
    </xf>
    <xf numFmtId="179" fontId="35" fillId="0" borderId="109" xfId="2" applyNumberFormat="1" applyFont="1" applyFill="1" applyBorder="1" applyAlignment="1">
      <alignment horizontal="center"/>
    </xf>
    <xf numFmtId="179" fontId="35" fillId="0" borderId="78" xfId="2" applyNumberFormat="1" applyFont="1" applyFill="1" applyBorder="1" applyAlignment="1">
      <alignment horizontal="center"/>
    </xf>
    <xf numFmtId="38" fontId="40" fillId="0" borderId="0" xfId="2" applyFont="1" applyFill="1" applyBorder="1" applyAlignment="1"/>
    <xf numFmtId="0" fontId="51" fillId="0" borderId="0" xfId="0" applyFont="1">
      <alignment vertical="center"/>
    </xf>
    <xf numFmtId="0" fontId="21" fillId="0" borderId="0" xfId="0" applyFont="1">
      <alignment vertical="center"/>
    </xf>
    <xf numFmtId="38" fontId="49" fillId="0" borderId="0" xfId="2" applyFont="1" applyFill="1" applyBorder="1" applyAlignment="1">
      <alignment justifyLastLine="1"/>
    </xf>
    <xf numFmtId="0" fontId="11" fillId="0" borderId="0" xfId="3" applyFont="1" applyFill="1" applyBorder="1" applyAlignment="1">
      <alignment justifyLastLine="1"/>
    </xf>
    <xf numFmtId="0" fontId="11" fillId="0" borderId="0" xfId="3" applyFont="1" applyFill="1" applyBorder="1" applyAlignment="1">
      <alignment horizontal="center" vertical="center" justifyLastLine="1"/>
    </xf>
    <xf numFmtId="0" fontId="24" fillId="0" borderId="0" xfId="0" applyFont="1" applyBorder="1" applyAlignment="1"/>
    <xf numFmtId="0" fontId="31" fillId="0" borderId="0" xfId="0" applyFont="1" applyBorder="1" applyAlignment="1"/>
    <xf numFmtId="0" fontId="14" fillId="0" borderId="3" xfId="0" applyFont="1" applyBorder="1" applyAlignment="1">
      <alignment horizontal="center" vertical="center"/>
    </xf>
    <xf numFmtId="38" fontId="17" fillId="0" borderId="10" xfId="2" applyFont="1" applyFill="1" applyBorder="1" applyAlignment="1">
      <alignment horizontal="center"/>
    </xf>
    <xf numFmtId="38" fontId="16" fillId="0" borderId="113" xfId="2" applyFont="1" applyFill="1" applyBorder="1" applyAlignment="1">
      <alignment vertical="center" wrapText="1" shrinkToFit="1"/>
    </xf>
    <xf numFmtId="0" fontId="31" fillId="0" borderId="20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21" fillId="0" borderId="122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38" fontId="17" fillId="0" borderId="25" xfId="2" applyFont="1" applyFill="1" applyBorder="1" applyAlignment="1">
      <alignment horizontal="center"/>
    </xf>
    <xf numFmtId="38" fontId="17" fillId="0" borderId="123" xfId="2" applyFont="1" applyFill="1" applyBorder="1" applyAlignment="1">
      <alignment horizontal="center"/>
    </xf>
    <xf numFmtId="0" fontId="16" fillId="0" borderId="117" xfId="3" applyFont="1" applyFill="1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38" fontId="21" fillId="0" borderId="124" xfId="1" applyFont="1" applyBorder="1" applyAlignment="1">
      <alignment horizontal="center" vertical="center"/>
    </xf>
    <xf numFmtId="38" fontId="17" fillId="0" borderId="126" xfId="2" applyFont="1" applyFill="1" applyBorder="1" applyAlignment="1">
      <alignment horizontal="center"/>
    </xf>
    <xf numFmtId="180" fontId="18" fillId="0" borderId="81" xfId="0" applyNumberFormat="1" applyFont="1" applyBorder="1" applyAlignment="1">
      <alignment horizontal="right" vertical="center" wrapText="1"/>
    </xf>
    <xf numFmtId="0" fontId="21" fillId="0" borderId="127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textRotation="255"/>
    </xf>
    <xf numFmtId="0" fontId="21" fillId="0" borderId="13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38" fontId="11" fillId="0" borderId="14" xfId="2" applyFont="1" applyFill="1" applyBorder="1" applyAlignment="1"/>
    <xf numFmtId="0" fontId="18" fillId="0" borderId="14" xfId="0" applyFont="1" applyBorder="1" applyAlignment="1">
      <alignment horizontal="center" vertical="center"/>
    </xf>
    <xf numFmtId="38" fontId="28" fillId="0" borderId="14" xfId="2" applyFont="1" applyFill="1" applyBorder="1" applyAlignment="1">
      <alignment horizontal="right"/>
    </xf>
    <xf numFmtId="0" fontId="46" fillId="0" borderId="14" xfId="3" applyFont="1" applyFill="1" applyBorder="1" applyAlignment="1">
      <alignment horizontal="right"/>
    </xf>
    <xf numFmtId="38" fontId="18" fillId="0" borderId="14" xfId="0" applyNumberFormat="1" applyFont="1" applyBorder="1" applyAlignment="1">
      <alignment horizontal="right" vertical="center" shrinkToFit="1"/>
    </xf>
    <xf numFmtId="38" fontId="46" fillId="0" borderId="0" xfId="1" applyFont="1" applyFill="1" applyBorder="1" applyAlignment="1">
      <alignment horizontal="right"/>
    </xf>
    <xf numFmtId="38" fontId="16" fillId="0" borderId="113" xfId="2" applyFont="1" applyFill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/>
    </xf>
    <xf numFmtId="38" fontId="21" fillId="0" borderId="0" xfId="1" applyFont="1" applyBorder="1" applyAlignment="1">
      <alignment horizontal="center" vertical="center"/>
    </xf>
    <xf numFmtId="178" fontId="18" fillId="0" borderId="0" xfId="1" applyNumberFormat="1" applyFont="1" applyBorder="1" applyAlignment="1">
      <alignment horizontal="right" vertical="center"/>
    </xf>
    <xf numFmtId="38" fontId="53" fillId="0" borderId="0" xfId="1" applyFont="1" applyBorder="1" applyAlignment="1">
      <alignment vertical="center"/>
    </xf>
    <xf numFmtId="183" fontId="19" fillId="4" borderId="0" xfId="1" applyNumberFormat="1" applyFont="1" applyFill="1" applyBorder="1" applyAlignment="1">
      <alignment horizontal="right"/>
    </xf>
    <xf numFmtId="0" fontId="54" fillId="0" borderId="0" xfId="0" applyFont="1">
      <alignment vertical="center"/>
    </xf>
    <xf numFmtId="0" fontId="31" fillId="0" borderId="0" xfId="0" applyFont="1" applyBorder="1" applyAlignment="1">
      <alignment horizontal="center" wrapText="1"/>
    </xf>
    <xf numFmtId="0" fontId="21" fillId="0" borderId="14" xfId="0" applyFont="1" applyBorder="1" applyAlignment="1">
      <alignment horizontal="center" vertical="center"/>
    </xf>
    <xf numFmtId="0" fontId="21" fillId="0" borderId="113" xfId="0" applyFont="1" applyBorder="1" applyAlignment="1">
      <alignment horizontal="center" vertical="center"/>
    </xf>
    <xf numFmtId="38" fontId="17" fillId="0" borderId="126" xfId="2" applyFont="1" applyFill="1" applyBorder="1" applyAlignment="1">
      <alignment horizontal="center" vertical="center"/>
    </xf>
    <xf numFmtId="0" fontId="31" fillId="0" borderId="0" xfId="0" applyFont="1" applyBorder="1">
      <alignment vertical="center"/>
    </xf>
    <xf numFmtId="38" fontId="56" fillId="0" borderId="0" xfId="2" applyFont="1" applyFill="1" applyBorder="1" applyAlignment="1">
      <alignment justifyLastLine="1"/>
    </xf>
    <xf numFmtId="38" fontId="19" fillId="0" borderId="131" xfId="2" applyFont="1" applyFill="1" applyBorder="1" applyAlignment="1">
      <alignment horizontal="center"/>
    </xf>
    <xf numFmtId="38" fontId="19" fillId="0" borderId="134" xfId="2" applyFont="1" applyFill="1" applyBorder="1" applyAlignment="1">
      <alignment horizontal="center"/>
    </xf>
    <xf numFmtId="38" fontId="19" fillId="0" borderId="16" xfId="2" applyFont="1" applyFill="1" applyBorder="1" applyAlignment="1">
      <alignment horizontal="right"/>
    </xf>
    <xf numFmtId="176" fontId="30" fillId="0" borderId="17" xfId="2" applyNumberFormat="1" applyFont="1" applyFill="1" applyBorder="1" applyAlignment="1">
      <alignment horizontal="right" shrinkToFit="1"/>
    </xf>
    <xf numFmtId="0" fontId="36" fillId="4" borderId="135" xfId="0" applyFont="1" applyFill="1" applyBorder="1" applyAlignment="1">
      <alignment horizontal="center" vertical="center"/>
    </xf>
    <xf numFmtId="176" fontId="34" fillId="0" borderId="77" xfId="2" applyNumberFormat="1" applyFont="1" applyFill="1" applyBorder="1" applyAlignment="1">
      <alignment horizontal="right"/>
    </xf>
    <xf numFmtId="38" fontId="19" fillId="0" borderId="137" xfId="2" applyFont="1" applyFill="1" applyBorder="1" applyAlignment="1">
      <alignment horizontal="center"/>
    </xf>
    <xf numFmtId="38" fontId="19" fillId="0" borderId="19" xfId="2" applyFont="1" applyFill="1" applyBorder="1" applyAlignment="1">
      <alignment horizontal="right"/>
    </xf>
    <xf numFmtId="176" fontId="30" fillId="0" borderId="20" xfId="2" applyNumberFormat="1" applyFont="1" applyFill="1" applyBorder="1" applyAlignment="1">
      <alignment horizontal="right" shrinkToFit="1"/>
    </xf>
    <xf numFmtId="0" fontId="36" fillId="4" borderId="138" xfId="0" applyFont="1" applyFill="1" applyBorder="1" applyAlignment="1">
      <alignment horizontal="center" vertical="center"/>
    </xf>
    <xf numFmtId="38" fontId="19" fillId="0" borderId="20" xfId="2" applyFont="1" applyFill="1" applyBorder="1" applyAlignment="1"/>
    <xf numFmtId="38" fontId="19" fillId="0" borderId="139" xfId="2" applyFont="1" applyFill="1" applyBorder="1" applyAlignment="1">
      <alignment horizontal="center"/>
    </xf>
    <xf numFmtId="176" fontId="30" fillId="0" borderId="46" xfId="2" applyNumberFormat="1" applyFont="1" applyFill="1" applyBorder="1" applyAlignment="1">
      <alignment horizontal="right" shrinkToFit="1"/>
    </xf>
    <xf numFmtId="176" fontId="30" fillId="0" borderId="52" xfId="2" applyNumberFormat="1" applyFont="1" applyFill="1" applyBorder="1" applyAlignment="1">
      <alignment horizontal="right" shrinkToFit="1"/>
    </xf>
    <xf numFmtId="38" fontId="19" fillId="0" borderId="108" xfId="2" applyFont="1" applyFill="1" applyBorder="1" applyAlignment="1">
      <alignment horizontal="right"/>
    </xf>
    <xf numFmtId="176" fontId="30" fillId="0" borderId="77" xfId="2" applyNumberFormat="1" applyFont="1" applyFill="1" applyBorder="1" applyAlignment="1">
      <alignment horizontal="right" shrinkToFit="1"/>
    </xf>
    <xf numFmtId="0" fontId="36" fillId="4" borderId="11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38" fontId="19" fillId="0" borderId="0" xfId="2" applyFont="1" applyFill="1" applyBorder="1" applyAlignment="1">
      <alignment horizontal="center"/>
    </xf>
    <xf numFmtId="38" fontId="35" fillId="0" borderId="0" xfId="2" applyFont="1" applyFill="1" applyBorder="1" applyAlignment="1"/>
    <xf numFmtId="176" fontId="37" fillId="0" borderId="0" xfId="2" applyNumberFormat="1" applyFont="1" applyFill="1" applyBorder="1" applyAlignment="1">
      <alignment horizontal="right" shrinkToFit="1"/>
    </xf>
    <xf numFmtId="0" fontId="36" fillId="4" borderId="0" xfId="0" applyFont="1" applyFill="1" applyBorder="1" applyAlignment="1">
      <alignment horizontal="center" vertical="center"/>
    </xf>
    <xf numFmtId="180" fontId="19" fillId="0" borderId="0" xfId="3" applyNumberFormat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179" fontId="35" fillId="0" borderId="0" xfId="2" applyNumberFormat="1" applyFont="1" applyFill="1" applyBorder="1" applyAlignment="1">
      <alignment horizontal="center"/>
    </xf>
    <xf numFmtId="38" fontId="39" fillId="0" borderId="0" xfId="2" applyFont="1" applyFill="1" applyBorder="1" applyAlignment="1">
      <alignment vertical="center"/>
    </xf>
    <xf numFmtId="0" fontId="57" fillId="0" borderId="0" xfId="0" applyFont="1" applyAlignment="1">
      <alignment vertical="center"/>
    </xf>
    <xf numFmtId="38" fontId="27" fillId="0" borderId="0" xfId="2" applyFont="1" applyFill="1" applyBorder="1" applyAlignment="1">
      <alignment horizontal="distributed" vertical="center"/>
    </xf>
    <xf numFmtId="38" fontId="27" fillId="0" borderId="0" xfId="2" applyFont="1" applyFill="1" applyBorder="1" applyAlignment="1">
      <alignment horizontal="center" vertical="center"/>
    </xf>
    <xf numFmtId="38" fontId="27" fillId="0" borderId="0" xfId="2" applyFont="1" applyFill="1" applyBorder="1" applyAlignment="1">
      <alignment horizontal="right" vertical="center"/>
    </xf>
    <xf numFmtId="0" fontId="27" fillId="0" borderId="0" xfId="3" applyFont="1" applyFill="1" applyBorder="1" applyAlignment="1">
      <alignment horizontal="right" vertical="center"/>
    </xf>
    <xf numFmtId="0" fontId="27" fillId="0" borderId="0" xfId="3" applyFont="1" applyFill="1" applyBorder="1" applyAlignment="1">
      <alignment vertical="center"/>
    </xf>
    <xf numFmtId="179" fontId="27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61" fillId="0" borderId="0" xfId="0" applyFont="1">
      <alignment vertical="center"/>
    </xf>
    <xf numFmtId="0" fontId="21" fillId="0" borderId="33" xfId="0" applyFont="1" applyBorder="1" applyAlignment="1">
      <alignment vertical="center"/>
    </xf>
    <xf numFmtId="0" fontId="20" fillId="0" borderId="55" xfId="0" applyFont="1" applyBorder="1" applyAlignment="1">
      <alignment horizontal="center" vertical="center"/>
    </xf>
    <xf numFmtId="0" fontId="21" fillId="0" borderId="40" xfId="0" applyFont="1" applyBorder="1" applyAlignment="1">
      <alignment vertical="center"/>
    </xf>
    <xf numFmtId="38" fontId="16" fillId="0" borderId="14" xfId="1" applyFont="1" applyFill="1" applyBorder="1" applyAlignment="1">
      <alignment vertical="center" wrapText="1"/>
    </xf>
    <xf numFmtId="38" fontId="16" fillId="0" borderId="5" xfId="1" applyFont="1" applyFill="1" applyBorder="1" applyAlignment="1">
      <alignment vertical="center" wrapText="1"/>
    </xf>
    <xf numFmtId="0" fontId="21" fillId="0" borderId="122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38" fontId="21" fillId="0" borderId="50" xfId="1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38" fontId="28" fillId="0" borderId="5" xfId="2" applyFont="1" applyFill="1" applyBorder="1" applyAlignment="1">
      <alignment horizontal="right"/>
    </xf>
    <xf numFmtId="0" fontId="46" fillId="0" borderId="5" xfId="3" applyFont="1" applyFill="1" applyBorder="1" applyAlignment="1">
      <alignment horizontal="right"/>
    </xf>
    <xf numFmtId="38" fontId="46" fillId="0" borderId="1" xfId="1" applyFont="1" applyFill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wrapText="1"/>
    </xf>
    <xf numFmtId="0" fontId="63" fillId="0" borderId="0" xfId="0" applyFont="1" applyBorder="1" applyAlignment="1">
      <alignment vertical="top" wrapText="1"/>
    </xf>
    <xf numFmtId="0" fontId="6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16" fillId="0" borderId="6" xfId="2" applyFont="1" applyFill="1" applyBorder="1" applyAlignment="1">
      <alignment horizontal="center"/>
    </xf>
    <xf numFmtId="38" fontId="19" fillId="0" borderId="101" xfId="2" applyFont="1" applyFill="1" applyBorder="1" applyAlignment="1">
      <alignment horizontal="center" vertical="center"/>
    </xf>
    <xf numFmtId="176" fontId="34" fillId="0" borderId="17" xfId="2" applyNumberFormat="1" applyFont="1" applyFill="1" applyBorder="1" applyAlignment="1">
      <alignment horizontal="right" shrinkToFit="1"/>
    </xf>
    <xf numFmtId="38" fontId="19" fillId="0" borderId="103" xfId="2" applyFont="1" applyFill="1" applyBorder="1" applyAlignment="1">
      <alignment horizontal="center" vertical="center"/>
    </xf>
    <xf numFmtId="176" fontId="34" fillId="0" borderId="20" xfId="2" applyNumberFormat="1" applyFont="1" applyFill="1" applyBorder="1" applyAlignment="1">
      <alignment horizontal="right" shrinkToFit="1"/>
    </xf>
    <xf numFmtId="178" fontId="19" fillId="4" borderId="140" xfId="1" applyNumberFormat="1" applyFont="1" applyFill="1" applyBorder="1" applyAlignment="1"/>
    <xf numFmtId="38" fontId="19" fillId="0" borderId="105" xfId="2" applyFont="1" applyFill="1" applyBorder="1" applyAlignment="1">
      <alignment horizontal="center" vertical="center"/>
    </xf>
    <xf numFmtId="176" fontId="34" fillId="0" borderId="46" xfId="2" applyNumberFormat="1" applyFont="1" applyFill="1" applyBorder="1" applyAlignment="1">
      <alignment horizontal="right" shrinkToFit="1"/>
    </xf>
    <xf numFmtId="0" fontId="36" fillId="4" borderId="141" xfId="0" applyFont="1" applyFill="1" applyBorder="1" applyAlignment="1">
      <alignment horizontal="center" vertical="center"/>
    </xf>
    <xf numFmtId="176" fontId="34" fillId="0" borderId="52" xfId="2" applyNumberFormat="1" applyFont="1" applyFill="1" applyBorder="1" applyAlignment="1">
      <alignment horizontal="right" shrinkToFit="1"/>
    </xf>
    <xf numFmtId="176" fontId="34" fillId="0" borderId="77" xfId="2" applyNumberFormat="1" applyFont="1" applyFill="1" applyBorder="1" applyAlignment="1">
      <alignment horizontal="right" shrinkToFit="1"/>
    </xf>
    <xf numFmtId="38" fontId="30" fillId="0" borderId="0" xfId="2" applyFont="1" applyFill="1" applyBorder="1" applyAlignment="1"/>
    <xf numFmtId="0" fontId="64" fillId="0" borderId="0" xfId="0" applyFont="1">
      <alignment vertical="center"/>
    </xf>
    <xf numFmtId="0" fontId="31" fillId="0" borderId="0" xfId="0" applyFont="1">
      <alignment vertical="center"/>
    </xf>
    <xf numFmtId="38" fontId="28" fillId="0" borderId="0" xfId="2" applyFont="1" applyFill="1" applyBorder="1" applyAlignment="1"/>
    <xf numFmtId="0" fontId="1" fillId="0" borderId="0" xfId="4">
      <alignment vertical="center"/>
    </xf>
    <xf numFmtId="0" fontId="43" fillId="0" borderId="0" xfId="4" applyFont="1">
      <alignment vertical="center"/>
    </xf>
    <xf numFmtId="0" fontId="60" fillId="0" borderId="0" xfId="4" applyFont="1">
      <alignment vertical="center"/>
    </xf>
    <xf numFmtId="0" fontId="1" fillId="0" borderId="0" xfId="4" applyBorder="1">
      <alignment vertical="center"/>
    </xf>
    <xf numFmtId="38" fontId="7" fillId="0" borderId="0" xfId="2" applyFont="1" applyFill="1" applyBorder="1" applyAlignment="1">
      <alignment vertical="center" justifyLastLine="1"/>
    </xf>
    <xf numFmtId="0" fontId="36" fillId="0" borderId="0" xfId="4" applyFont="1" applyAlignment="1">
      <alignment horizontal="right"/>
    </xf>
    <xf numFmtId="0" fontId="7" fillId="0" borderId="0" xfId="3" applyFont="1" applyFill="1" applyBorder="1" applyAlignment="1">
      <alignment horizontal="center" justifyLastLine="1"/>
    </xf>
    <xf numFmtId="0" fontId="54" fillId="0" borderId="0" xfId="4" applyFont="1" applyAlignment="1"/>
    <xf numFmtId="0" fontId="36" fillId="0" borderId="0" xfId="4" applyFont="1" applyAlignment="1"/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4" fillId="0" borderId="3" xfId="4" applyFont="1" applyBorder="1">
      <alignment vertical="center"/>
    </xf>
    <xf numFmtId="0" fontId="21" fillId="0" borderId="117" xfId="4" applyFont="1" applyBorder="1" applyAlignment="1">
      <alignment vertical="center"/>
    </xf>
    <xf numFmtId="0" fontId="53" fillId="0" borderId="33" xfId="4" applyFont="1" applyBorder="1" applyAlignment="1">
      <alignment horizontal="center" vertical="center"/>
    </xf>
    <xf numFmtId="0" fontId="12" fillId="0" borderId="9" xfId="4" applyFont="1" applyBorder="1" applyAlignment="1">
      <alignment textRotation="255"/>
    </xf>
    <xf numFmtId="0" fontId="21" fillId="0" borderId="17" xfId="4" applyFont="1" applyBorder="1" applyAlignment="1">
      <alignment horizontal="center" vertical="center"/>
    </xf>
    <xf numFmtId="0" fontId="21" fillId="0" borderId="18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53" fillId="0" borderId="40" xfId="4" applyFont="1" applyBorder="1" applyAlignment="1">
      <alignment horizontal="center" vertical="center"/>
    </xf>
    <xf numFmtId="0" fontId="21" fillId="0" borderId="20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1" fillId="0" borderId="55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53" fillId="0" borderId="45" xfId="4" applyFont="1" applyBorder="1" applyAlignment="1">
      <alignment horizontal="center" vertical="center"/>
    </xf>
    <xf numFmtId="0" fontId="21" fillId="0" borderId="45" xfId="4" applyFont="1" applyBorder="1" applyAlignment="1">
      <alignment horizontal="center" vertical="center"/>
    </xf>
    <xf numFmtId="38" fontId="53" fillId="0" borderId="50" xfId="5" applyFont="1" applyBorder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38" fontId="21" fillId="0" borderId="50" xfId="5" applyFont="1" applyBorder="1" applyAlignment="1">
      <alignment horizontal="center" vertical="center"/>
    </xf>
    <xf numFmtId="0" fontId="1" fillId="0" borderId="24" xfId="4" applyBorder="1">
      <alignment vertical="center"/>
    </xf>
    <xf numFmtId="0" fontId="21" fillId="0" borderId="52" xfId="4" applyFont="1" applyBorder="1" applyAlignment="1">
      <alignment horizontal="center" vertical="center"/>
    </xf>
    <xf numFmtId="0" fontId="31" fillId="0" borderId="7" xfId="4" applyFont="1" applyBorder="1" applyAlignment="1">
      <alignment vertical="top" wrapText="1"/>
    </xf>
    <xf numFmtId="0" fontId="12" fillId="0" borderId="59" xfId="4" applyFont="1" applyBorder="1" applyAlignment="1">
      <alignment vertical="center" textRotation="255"/>
    </xf>
    <xf numFmtId="0" fontId="20" fillId="0" borderId="14" xfId="4" applyFont="1" applyBorder="1" applyAlignment="1">
      <alignment horizontal="center" vertical="center"/>
    </xf>
    <xf numFmtId="0" fontId="20" fillId="0" borderId="15" xfId="4" applyFont="1" applyBorder="1" applyAlignment="1">
      <alignment horizontal="center" vertical="center"/>
    </xf>
    <xf numFmtId="0" fontId="20" fillId="0" borderId="0" xfId="4" applyFont="1" applyBorder="1" applyAlignment="1">
      <alignment horizontal="center" vertical="center"/>
    </xf>
    <xf numFmtId="0" fontId="31" fillId="0" borderId="0" xfId="4" applyFont="1" applyBorder="1" applyAlignment="1">
      <alignment vertical="top" wrapText="1"/>
    </xf>
    <xf numFmtId="0" fontId="31" fillId="0" borderId="0" xfId="4" applyFont="1" applyBorder="1" applyAlignment="1">
      <alignment horizontal="left" vertical="top" wrapText="1"/>
    </xf>
    <xf numFmtId="0" fontId="12" fillId="0" borderId="0" xfId="4" applyFont="1" applyBorder="1" applyAlignment="1">
      <alignment vertical="center" textRotation="255"/>
    </xf>
    <xf numFmtId="0" fontId="18" fillId="0" borderId="14" xfId="4" applyFont="1" applyBorder="1" applyAlignment="1">
      <alignment horizontal="center" vertical="center"/>
    </xf>
    <xf numFmtId="38" fontId="19" fillId="0" borderId="14" xfId="5" applyFont="1" applyFill="1" applyBorder="1" applyAlignment="1">
      <alignment horizontal="center" vertical="center"/>
    </xf>
    <xf numFmtId="38" fontId="18" fillId="0" borderId="14" xfId="4" applyNumberFormat="1" applyFont="1" applyBorder="1" applyAlignment="1">
      <alignment horizontal="right" vertical="center" shrinkToFit="1"/>
    </xf>
    <xf numFmtId="0" fontId="18" fillId="0" borderId="14" xfId="4" applyFont="1" applyBorder="1" applyAlignment="1">
      <alignment horizontal="right" vertical="center" shrinkToFit="1"/>
    </xf>
    <xf numFmtId="183" fontId="19" fillId="4" borderId="0" xfId="5" applyNumberFormat="1" applyFont="1" applyFill="1" applyBorder="1" applyAlignment="1">
      <alignment horizontal="right"/>
    </xf>
    <xf numFmtId="38" fontId="11" fillId="0" borderId="0" xfId="2" applyFont="1" applyFill="1" applyBorder="1" applyAlignment="1"/>
    <xf numFmtId="0" fontId="18" fillId="0" borderId="0" xfId="4" applyFont="1" applyBorder="1" applyAlignment="1">
      <alignment horizontal="center" vertical="center"/>
    </xf>
    <xf numFmtId="38" fontId="28" fillId="0" borderId="0" xfId="2" applyFont="1" applyFill="1" applyBorder="1" applyAlignment="1">
      <alignment horizontal="right"/>
    </xf>
    <xf numFmtId="38" fontId="19" fillId="0" borderId="0" xfId="2" applyFont="1" applyFill="1" applyBorder="1" applyAlignment="1">
      <alignment horizontal="right" vertical="center"/>
    </xf>
    <xf numFmtId="0" fontId="46" fillId="0" borderId="0" xfId="3" applyFont="1" applyFill="1" applyBorder="1" applyAlignment="1">
      <alignment horizontal="right"/>
    </xf>
    <xf numFmtId="38" fontId="19" fillId="0" borderId="0" xfId="5" applyFont="1" applyFill="1" applyBorder="1" applyAlignment="1">
      <alignment horizontal="center" vertical="center"/>
    </xf>
    <xf numFmtId="38" fontId="18" fillId="0" borderId="0" xfId="4" applyNumberFormat="1" applyFont="1" applyBorder="1" applyAlignment="1">
      <alignment horizontal="right" vertical="center" shrinkToFit="1"/>
    </xf>
    <xf numFmtId="0" fontId="18" fillId="0" borderId="0" xfId="4" applyFont="1" applyBorder="1" applyAlignment="1">
      <alignment horizontal="right" vertical="center" shrinkToFit="1"/>
    </xf>
    <xf numFmtId="0" fontId="14" fillId="0" borderId="3" xfId="4" applyFont="1" applyBorder="1" applyAlignment="1">
      <alignment horizontal="center" vertical="center"/>
    </xf>
    <xf numFmtId="0" fontId="12" fillId="0" borderId="24" xfId="4" applyFont="1" applyBorder="1" applyAlignment="1">
      <alignment textRotation="255"/>
    </xf>
    <xf numFmtId="0" fontId="16" fillId="0" borderId="35" xfId="3" applyFont="1" applyFill="1" applyBorder="1" applyAlignment="1">
      <alignment horizontal="right" vertical="center"/>
    </xf>
    <xf numFmtId="0" fontId="13" fillId="0" borderId="7" xfId="4" applyFont="1" applyBorder="1" applyAlignment="1">
      <alignment horizontal="center" vertical="center"/>
    </xf>
    <xf numFmtId="0" fontId="16" fillId="0" borderId="27" xfId="3" applyFont="1" applyFill="1" applyBorder="1" applyAlignment="1">
      <alignment horizontal="right" vertical="center"/>
    </xf>
    <xf numFmtId="0" fontId="16" fillId="0" borderId="55" xfId="3" applyFont="1" applyFill="1" applyBorder="1" applyAlignment="1">
      <alignment horizontal="right" vertical="center"/>
    </xf>
    <xf numFmtId="0" fontId="16" fillId="0" borderId="6" xfId="3" applyFont="1" applyFill="1" applyBorder="1" applyAlignment="1">
      <alignment horizontal="right" vertical="center"/>
    </xf>
    <xf numFmtId="0" fontId="21" fillId="0" borderId="5" xfId="4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0" fontId="13" fillId="0" borderId="0" xfId="4" applyFont="1" applyBorder="1" applyAlignment="1">
      <alignment vertical="center"/>
    </xf>
    <xf numFmtId="38" fontId="29" fillId="0" borderId="0" xfId="5" applyFont="1" applyBorder="1" applyAlignment="1">
      <alignment vertical="center"/>
    </xf>
    <xf numFmtId="0" fontId="36" fillId="0" borderId="0" xfId="4" applyFont="1" applyAlignment="1">
      <alignment horizontal="right" vertical="center"/>
    </xf>
    <xf numFmtId="0" fontId="7" fillId="0" borderId="0" xfId="3" applyFont="1" applyFill="1" applyBorder="1" applyAlignment="1">
      <alignment horizontal="center" vertical="center" justifyLastLine="1"/>
    </xf>
    <xf numFmtId="0" fontId="7" fillId="0" borderId="0" xfId="3" applyFont="1" applyFill="1" applyBorder="1" applyAlignment="1">
      <alignment vertical="center" justifyLastLine="1"/>
    </xf>
    <xf numFmtId="0" fontId="54" fillId="0" borderId="0" xfId="4" applyFont="1">
      <alignment vertical="center"/>
    </xf>
    <xf numFmtId="0" fontId="36" fillId="0" borderId="0" xfId="4" applyFont="1">
      <alignment vertical="center"/>
    </xf>
    <xf numFmtId="38" fontId="29" fillId="0" borderId="0" xfId="4" applyNumberFormat="1" applyFont="1" applyBorder="1" applyAlignment="1">
      <alignment vertical="center"/>
    </xf>
    <xf numFmtId="0" fontId="29" fillId="0" borderId="0" xfId="4" applyFont="1" applyBorder="1" applyAlignment="1">
      <alignment vertical="center"/>
    </xf>
    <xf numFmtId="0" fontId="12" fillId="0" borderId="3" xfId="4" applyFont="1" applyBorder="1">
      <alignment vertical="center"/>
    </xf>
    <xf numFmtId="185" fontId="19" fillId="2" borderId="56" xfId="5" applyNumberFormat="1" applyFont="1" applyFill="1" applyBorder="1" applyAlignment="1">
      <alignment vertical="center"/>
    </xf>
    <xf numFmtId="185" fontId="19" fillId="2" borderId="52" xfId="5" applyNumberFormat="1" applyFont="1" applyFill="1" applyBorder="1" applyAlignment="1">
      <alignment vertical="center"/>
    </xf>
    <xf numFmtId="0" fontId="16" fillId="0" borderId="35" xfId="3" applyFont="1" applyFill="1" applyBorder="1" applyAlignment="1">
      <alignment horizontal="right"/>
    </xf>
    <xf numFmtId="0" fontId="16" fillId="0" borderId="27" xfId="3" applyFont="1" applyFill="1" applyBorder="1" applyAlignment="1">
      <alignment horizontal="right"/>
    </xf>
    <xf numFmtId="183" fontId="19" fillId="2" borderId="56" xfId="5" applyNumberFormat="1" applyFont="1" applyFill="1" applyBorder="1" applyAlignment="1">
      <alignment vertical="center"/>
    </xf>
    <xf numFmtId="183" fontId="19" fillId="2" borderId="52" xfId="5" applyNumberFormat="1" applyFont="1" applyFill="1" applyBorder="1" applyAlignment="1">
      <alignment vertical="center"/>
    </xf>
    <xf numFmtId="0" fontId="16" fillId="0" borderId="55" xfId="3" applyFont="1" applyFill="1" applyBorder="1" applyAlignment="1">
      <alignment horizontal="right"/>
    </xf>
    <xf numFmtId="0" fontId="16" fillId="0" borderId="6" xfId="3" applyFont="1" applyFill="1" applyBorder="1" applyAlignment="1">
      <alignment horizontal="right"/>
    </xf>
    <xf numFmtId="0" fontId="20" fillId="0" borderId="5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183" fontId="19" fillId="4" borderId="56" xfId="5" applyNumberFormat="1" applyFont="1" applyFill="1" applyBorder="1" applyAlignment="1">
      <alignment vertical="center"/>
    </xf>
    <xf numFmtId="183" fontId="19" fillId="4" borderId="52" xfId="5" applyNumberFormat="1" applyFont="1" applyFill="1" applyBorder="1" applyAlignment="1">
      <alignment vertical="center"/>
    </xf>
    <xf numFmtId="0" fontId="1" fillId="0" borderId="0" xfId="4" applyBorder="1" applyAlignment="1">
      <alignment horizontal="center" vertical="center" textRotation="255"/>
    </xf>
    <xf numFmtId="0" fontId="13" fillId="0" borderId="0" xfId="4" applyFont="1" applyBorder="1">
      <alignment vertical="center"/>
    </xf>
    <xf numFmtId="38" fontId="27" fillId="0" borderId="0" xfId="5" applyFont="1" applyFill="1" applyBorder="1" applyAlignment="1">
      <alignment horizontal="center"/>
    </xf>
    <xf numFmtId="49" fontId="13" fillId="0" borderId="0" xfId="4" applyNumberFormat="1" applyFont="1" applyBorder="1" applyAlignment="1">
      <alignment horizontal="center" vertical="center"/>
    </xf>
    <xf numFmtId="176" fontId="37" fillId="0" borderId="148" xfId="2" applyNumberFormat="1" applyFont="1" applyFill="1" applyBorder="1" applyAlignment="1">
      <alignment horizontal="center" vertical="center"/>
    </xf>
    <xf numFmtId="0" fontId="36" fillId="4" borderId="149" xfId="4" applyFont="1" applyFill="1" applyBorder="1" applyAlignment="1">
      <alignment horizontal="center" vertical="center"/>
    </xf>
    <xf numFmtId="38" fontId="19" fillId="0" borderId="101" xfId="2" applyFont="1" applyFill="1" applyBorder="1" applyAlignment="1">
      <alignment horizontal="center"/>
    </xf>
    <xf numFmtId="176" fontId="37" fillId="0" borderId="17" xfId="2" applyNumberFormat="1" applyFont="1" applyFill="1" applyBorder="1" applyAlignment="1">
      <alignment horizontal="right" shrinkToFit="1"/>
    </xf>
    <xf numFmtId="0" fontId="36" fillId="4" borderId="60" xfId="4" applyFont="1" applyFill="1" applyBorder="1" applyAlignment="1">
      <alignment horizontal="center" vertical="center"/>
    </xf>
    <xf numFmtId="0" fontId="36" fillId="4" borderId="102" xfId="4" applyFont="1" applyFill="1" applyBorder="1" applyAlignment="1">
      <alignment horizontal="center" vertical="center"/>
    </xf>
    <xf numFmtId="38" fontId="19" fillId="0" borderId="103" xfId="2" applyFont="1" applyFill="1" applyBorder="1" applyAlignment="1">
      <alignment horizontal="center"/>
    </xf>
    <xf numFmtId="176" fontId="37" fillId="0" borderId="20" xfId="2" applyNumberFormat="1" applyFont="1" applyFill="1" applyBorder="1" applyAlignment="1">
      <alignment horizontal="right" shrinkToFit="1"/>
    </xf>
    <xf numFmtId="0" fontId="36" fillId="4" borderId="26" xfId="4" applyFont="1" applyFill="1" applyBorder="1" applyAlignment="1">
      <alignment horizontal="center" vertical="center"/>
    </xf>
    <xf numFmtId="0" fontId="36" fillId="4" borderId="104" xfId="4" applyFont="1" applyFill="1" applyBorder="1" applyAlignment="1">
      <alignment horizontal="center" vertical="center"/>
    </xf>
    <xf numFmtId="38" fontId="27" fillId="0" borderId="0" xfId="2" applyFont="1" applyFill="1" applyAlignment="1">
      <alignment horizontal="center"/>
    </xf>
    <xf numFmtId="38" fontId="19" fillId="0" borderId="105" xfId="2" applyFont="1" applyFill="1" applyBorder="1" applyAlignment="1">
      <alignment horizontal="center"/>
    </xf>
    <xf numFmtId="38" fontId="19" fillId="0" borderId="58" xfId="2" applyFont="1" applyFill="1" applyBorder="1" applyAlignment="1">
      <alignment horizontal="right"/>
    </xf>
    <xf numFmtId="176" fontId="37" fillId="0" borderId="46" xfId="2" applyNumberFormat="1" applyFont="1" applyFill="1" applyBorder="1" applyAlignment="1">
      <alignment horizontal="right" shrinkToFit="1"/>
    </xf>
    <xf numFmtId="0" fontId="36" fillId="4" borderId="79" xfId="4" applyFont="1" applyFill="1" applyBorder="1" applyAlignment="1">
      <alignment horizontal="center" vertical="center"/>
    </xf>
    <xf numFmtId="176" fontId="37" fillId="0" borderId="52" xfId="2" applyNumberFormat="1" applyFont="1" applyFill="1" applyBorder="1" applyAlignment="1">
      <alignment horizontal="right" shrinkToFit="1"/>
    </xf>
    <xf numFmtId="0" fontId="36" fillId="4" borderId="109" xfId="4" applyFont="1" applyFill="1" applyBorder="1" applyAlignment="1">
      <alignment horizontal="center" vertical="center"/>
    </xf>
    <xf numFmtId="0" fontId="36" fillId="0" borderId="110" xfId="4" applyFont="1" applyBorder="1" applyAlignment="1">
      <alignment horizontal="center" vertical="center"/>
    </xf>
    <xf numFmtId="0" fontId="1" fillId="0" borderId="0" xfId="4" applyBorder="1" applyAlignment="1"/>
    <xf numFmtId="38" fontId="70" fillId="0" borderId="0" xfId="2" applyFont="1" applyFill="1" applyBorder="1" applyAlignment="1">
      <alignment vertical="center"/>
    </xf>
    <xf numFmtId="0" fontId="5" fillId="0" borderId="0" xfId="4" applyFont="1" applyAlignment="1">
      <alignment vertical="center"/>
    </xf>
    <xf numFmtId="38" fontId="30" fillId="0" borderId="0" xfId="2" applyFont="1" applyFill="1" applyBorder="1" applyAlignment="1">
      <alignment vertical="center"/>
    </xf>
    <xf numFmtId="38" fontId="30" fillId="0" borderId="0" xfId="2" applyFont="1" applyFill="1" applyBorder="1" applyAlignment="1">
      <alignment horizontal="distributed" vertical="center"/>
    </xf>
    <xf numFmtId="38" fontId="30" fillId="0" borderId="0" xfId="2" applyFont="1" applyFill="1" applyBorder="1" applyAlignment="1">
      <alignment horizontal="center" vertical="center"/>
    </xf>
    <xf numFmtId="38" fontId="30" fillId="0" borderId="0" xfId="2" applyFont="1" applyFill="1" applyBorder="1" applyAlignment="1">
      <alignment horizontal="right" vertical="center"/>
    </xf>
    <xf numFmtId="0" fontId="30" fillId="0" borderId="0" xfId="3" applyFont="1" applyFill="1" applyBorder="1" applyAlignment="1">
      <alignment horizontal="right" vertical="center"/>
    </xf>
    <xf numFmtId="0" fontId="30" fillId="0" borderId="0" xfId="3" applyFont="1" applyFill="1" applyBorder="1" applyAlignment="1">
      <alignment vertical="center"/>
    </xf>
    <xf numFmtId="0" fontId="31" fillId="0" borderId="0" xfId="4" applyFont="1" applyBorder="1" applyAlignment="1">
      <alignment horizontal="center" vertical="center"/>
    </xf>
    <xf numFmtId="0" fontId="31" fillId="0" borderId="0" xfId="4" applyFont="1" applyBorder="1" applyAlignment="1">
      <alignment vertical="center"/>
    </xf>
    <xf numFmtId="179" fontId="30" fillId="0" borderId="0" xfId="2" applyNumberFormat="1" applyFont="1" applyFill="1" applyBorder="1" applyAlignment="1">
      <alignment horizontal="center" vertical="center"/>
    </xf>
    <xf numFmtId="0" fontId="31" fillId="0" borderId="0" xfId="4" applyFont="1" applyAlignment="1">
      <alignment vertical="center"/>
    </xf>
    <xf numFmtId="0" fontId="31" fillId="0" borderId="0" xfId="4" applyFont="1">
      <alignment vertical="center"/>
    </xf>
    <xf numFmtId="179" fontId="30" fillId="0" borderId="0" xfId="2" applyNumberFormat="1" applyFont="1" applyFill="1" applyBorder="1" applyAlignment="1">
      <alignment horizontal="center"/>
    </xf>
    <xf numFmtId="0" fontId="24" fillId="0" borderId="0" xfId="4" applyFont="1">
      <alignment vertical="center"/>
    </xf>
    <xf numFmtId="38" fontId="72" fillId="0" borderId="0" xfId="2" applyFont="1" applyFill="1"/>
    <xf numFmtId="38" fontId="52" fillId="0" borderId="0" xfId="2" applyFont="1" applyFill="1"/>
    <xf numFmtId="38" fontId="52" fillId="0" borderId="88" xfId="2" applyFont="1" applyFill="1" applyBorder="1"/>
    <xf numFmtId="38" fontId="52" fillId="0" borderId="91" xfId="2" applyFont="1" applyFill="1" applyBorder="1" applyAlignment="1">
      <alignment vertical="center"/>
    </xf>
    <xf numFmtId="0" fontId="52" fillId="0" borderId="152" xfId="0" applyFont="1" applyFill="1" applyBorder="1" applyAlignment="1">
      <alignment horizontal="right"/>
    </xf>
    <xf numFmtId="38" fontId="52" fillId="0" borderId="24" xfId="2" applyFont="1" applyFill="1" applyBorder="1" applyAlignment="1">
      <alignment vertical="center"/>
    </xf>
    <xf numFmtId="0" fontId="52" fillId="0" borderId="6" xfId="0" applyFont="1" applyFill="1" applyBorder="1" applyAlignment="1">
      <alignment horizontal="right"/>
    </xf>
    <xf numFmtId="38" fontId="52" fillId="0" borderId="59" xfId="2" applyFont="1" applyFill="1" applyBorder="1" applyAlignment="1">
      <alignment vertical="center"/>
    </xf>
    <xf numFmtId="38" fontId="52" fillId="0" borderId="24" xfId="2" applyFont="1" applyFill="1" applyBorder="1" applyAlignment="1">
      <alignment vertical="center" textRotation="255"/>
    </xf>
    <xf numFmtId="0" fontId="52" fillId="0" borderId="18" xfId="0" applyFont="1" applyFill="1" applyBorder="1" applyAlignment="1">
      <alignment horizontal="right"/>
    </xf>
    <xf numFmtId="0" fontId="52" fillId="0" borderId="27" xfId="0" applyFont="1" applyFill="1" applyBorder="1" applyAlignment="1">
      <alignment horizontal="right"/>
    </xf>
    <xf numFmtId="0" fontId="52" fillId="0" borderId="55" xfId="0" applyFont="1" applyFill="1" applyBorder="1" applyAlignment="1">
      <alignment horizontal="right"/>
    </xf>
    <xf numFmtId="38" fontId="52" fillId="0" borderId="18" xfId="2" applyFont="1" applyFill="1" applyBorder="1" applyAlignment="1">
      <alignment horizontal="right"/>
    </xf>
    <xf numFmtId="38" fontId="52" fillId="0" borderId="27" xfId="2" applyFont="1" applyFill="1" applyBorder="1" applyAlignment="1">
      <alignment horizontal="right"/>
    </xf>
    <xf numFmtId="38" fontId="52" fillId="0" borderId="55" xfId="2" applyFont="1" applyFill="1" applyBorder="1" applyAlignment="1">
      <alignment horizontal="right"/>
    </xf>
    <xf numFmtId="38" fontId="52" fillId="0" borderId="7" xfId="2" applyFont="1" applyFill="1" applyBorder="1" applyAlignment="1">
      <alignment vertical="center" justifyLastLine="1"/>
    </xf>
    <xf numFmtId="38" fontId="52" fillId="0" borderId="54" xfId="2" applyFont="1" applyFill="1" applyBorder="1" applyAlignment="1">
      <alignment horizontal="right"/>
    </xf>
    <xf numFmtId="38" fontId="52" fillId="0" borderId="6" xfId="2" applyFont="1" applyFill="1" applyBorder="1" applyAlignment="1">
      <alignment horizontal="right"/>
    </xf>
    <xf numFmtId="38" fontId="75" fillId="0" borderId="3" xfId="2" applyFont="1" applyFill="1" applyBorder="1" applyAlignment="1">
      <alignment horizontal="center" vertical="center" justifyLastLine="1"/>
    </xf>
    <xf numFmtId="38" fontId="52" fillId="0" borderId="87" xfId="2" applyFont="1" applyFill="1" applyBorder="1" applyAlignment="1">
      <alignment vertical="center"/>
    </xf>
    <xf numFmtId="38" fontId="52" fillId="0" borderId="152" xfId="2" applyFont="1" applyFill="1" applyBorder="1" applyAlignment="1">
      <alignment horizontal="right"/>
    </xf>
    <xf numFmtId="38" fontId="72" fillId="0" borderId="0" xfId="2" applyFont="1" applyFill="1" applyBorder="1" applyAlignment="1">
      <alignment horizontal="right"/>
    </xf>
    <xf numFmtId="38" fontId="72" fillId="0" borderId="0" xfId="2" applyFont="1" applyFill="1" applyBorder="1" applyAlignment="1">
      <alignment horizontal="distributed" vertical="center"/>
    </xf>
    <xf numFmtId="38" fontId="72" fillId="0" borderId="0" xfId="2" applyFont="1" applyFill="1" applyBorder="1" applyAlignment="1"/>
    <xf numFmtId="0" fontId="11" fillId="2" borderId="0" xfId="3" applyFont="1" applyFill="1" applyBorder="1" applyAlignment="1">
      <alignment horizontal="center" vertical="center" justifyLastLine="1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1" fillId="2" borderId="0" xfId="3" applyFont="1" applyFill="1" applyBorder="1" applyAlignment="1">
      <alignment horizontal="center" justifyLastLine="1"/>
    </xf>
    <xf numFmtId="0" fontId="12" fillId="2" borderId="0" xfId="0" applyFont="1" applyFill="1" applyAlignment="1">
      <alignment horizontal="center" vertical="center"/>
    </xf>
    <xf numFmtId="0" fontId="12" fillId="0" borderId="24" xfId="0" applyFont="1" applyBorder="1" applyAlignment="1">
      <alignment horizontal="center" textRotation="255"/>
    </xf>
    <xf numFmtId="38" fontId="16" fillId="3" borderId="11" xfId="2" applyFont="1" applyFill="1" applyBorder="1" applyAlignment="1">
      <alignment horizontal="center" vertical="center" shrinkToFit="1"/>
    </xf>
    <xf numFmtId="38" fontId="16" fillId="3" borderId="12" xfId="2" applyFont="1" applyFill="1" applyBorder="1" applyAlignment="1">
      <alignment horizontal="center" vertical="center" shrinkToFit="1"/>
    </xf>
    <xf numFmtId="38" fontId="16" fillId="3" borderId="35" xfId="2" applyFont="1" applyFill="1" applyBorder="1" applyAlignment="1">
      <alignment horizontal="center" vertical="center" shrinkToFit="1"/>
    </xf>
    <xf numFmtId="38" fontId="19" fillId="3" borderId="19" xfId="2" applyFont="1" applyFill="1" applyBorder="1" applyAlignment="1">
      <alignment horizontal="right" vertical="center"/>
    </xf>
    <xf numFmtId="38" fontId="19" fillId="3" borderId="20" xfId="2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vertical="center"/>
    </xf>
    <xf numFmtId="38" fontId="19" fillId="3" borderId="20" xfId="1" applyFont="1" applyFill="1" applyBorder="1" applyAlignment="1">
      <alignment vertical="center"/>
    </xf>
    <xf numFmtId="38" fontId="19" fillId="4" borderId="19" xfId="1" applyFont="1" applyFill="1" applyBorder="1" applyAlignment="1">
      <alignment horizontal="right" vertical="center" shrinkToFit="1"/>
    </xf>
    <xf numFmtId="38" fontId="19" fillId="4" borderId="20" xfId="1" applyFont="1" applyFill="1" applyBorder="1" applyAlignment="1">
      <alignment horizontal="right" vertical="center" shrinkToFit="1"/>
    </xf>
    <xf numFmtId="38" fontId="52" fillId="4" borderId="114" xfId="1" applyNumberFormat="1" applyFont="1" applyFill="1" applyBorder="1" applyAlignment="1">
      <alignment horizontal="center" vertical="center" shrinkToFit="1"/>
    </xf>
    <xf numFmtId="38" fontId="52" fillId="4" borderId="17" xfId="1" applyNumberFormat="1" applyFont="1" applyFill="1" applyBorder="1" applyAlignment="1">
      <alignment horizontal="center" vertical="center" shrinkToFit="1"/>
    </xf>
    <xf numFmtId="38" fontId="52" fillId="4" borderId="115" xfId="1" applyNumberFormat="1" applyFont="1" applyFill="1" applyBorder="1" applyAlignment="1">
      <alignment horizontal="center" vertical="center" shrinkToFit="1"/>
    </xf>
    <xf numFmtId="0" fontId="22" fillId="5" borderId="21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shrinkToFit="1"/>
    </xf>
    <xf numFmtId="0" fontId="18" fillId="3" borderId="14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0" xfId="0" applyFont="1" applyFill="1" applyBorder="1" applyAlignment="1">
      <alignment horizontal="center" vertical="center" shrinkToFit="1"/>
    </xf>
    <xf numFmtId="0" fontId="18" fillId="3" borderId="53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shrinkToFit="1"/>
    </xf>
    <xf numFmtId="176" fontId="16" fillId="0" borderId="15" xfId="2" applyNumberFormat="1" applyFont="1" applyFill="1" applyBorder="1" applyAlignment="1">
      <alignment horizontal="center" vertical="center"/>
    </xf>
    <xf numFmtId="176" fontId="16" fillId="0" borderId="28" xfId="2" applyNumberFormat="1" applyFont="1" applyFill="1" applyBorder="1" applyAlignment="1">
      <alignment horizontal="center" vertical="center"/>
    </xf>
    <xf numFmtId="176" fontId="16" fillId="0" borderId="54" xfId="2" applyNumberFormat="1" applyFont="1" applyFill="1" applyBorder="1" applyAlignment="1">
      <alignment horizontal="center" vertical="center"/>
    </xf>
    <xf numFmtId="177" fontId="19" fillId="3" borderId="16" xfId="2" applyNumberFormat="1" applyFont="1" applyFill="1" applyBorder="1" applyAlignment="1">
      <alignment horizontal="right" vertical="center"/>
    </xf>
    <xf numFmtId="177" fontId="19" fillId="3" borderId="17" xfId="2" applyNumberFormat="1" applyFont="1" applyFill="1" applyBorder="1" applyAlignment="1">
      <alignment horizontal="right" vertical="center"/>
    </xf>
    <xf numFmtId="38" fontId="19" fillId="3" borderId="16" xfId="1" applyFont="1" applyFill="1" applyBorder="1" applyAlignment="1">
      <alignment horizontal="right" vertical="center" shrinkToFit="1"/>
    </xf>
    <xf numFmtId="38" fontId="19" fillId="3" borderId="17" xfId="1" applyFont="1" applyFill="1" applyBorder="1" applyAlignment="1">
      <alignment horizontal="right" vertical="center" shrinkToFit="1"/>
    </xf>
    <xf numFmtId="38" fontId="19" fillId="4" borderId="16" xfId="1" applyFont="1" applyFill="1" applyBorder="1" applyAlignment="1">
      <alignment horizontal="right" vertical="center" shrinkToFit="1"/>
    </xf>
    <xf numFmtId="38" fontId="19" fillId="4" borderId="17" xfId="1" applyFont="1" applyFill="1" applyBorder="1" applyAlignment="1">
      <alignment horizontal="right" vertical="center" shrinkToFit="1"/>
    </xf>
    <xf numFmtId="181" fontId="19" fillId="2" borderId="112" xfId="2" applyNumberFormat="1" applyFont="1" applyFill="1" applyBorder="1" applyAlignment="1">
      <alignment vertical="center" wrapText="1" shrinkToFit="1"/>
    </xf>
    <xf numFmtId="181" fontId="19" fillId="2" borderId="52" xfId="2" applyNumberFormat="1" applyFont="1" applyFill="1" applyBorder="1" applyAlignment="1">
      <alignment vertical="center" wrapText="1" shrinkToFit="1"/>
    </xf>
    <xf numFmtId="38" fontId="16" fillId="0" borderId="29" xfId="2" applyFont="1" applyFill="1" applyBorder="1" applyAlignment="1">
      <alignment horizontal="center" vertical="center" justifyLastLine="1"/>
    </xf>
    <xf numFmtId="38" fontId="16" fillId="0" borderId="30" xfId="2" applyFont="1" applyFill="1" applyBorder="1" applyAlignment="1">
      <alignment horizontal="center" vertical="center" justifyLastLine="1"/>
    </xf>
    <xf numFmtId="38" fontId="16" fillId="0" borderId="31" xfId="2" applyFont="1" applyFill="1" applyBorder="1" applyAlignment="1">
      <alignment horizontal="center" vertical="center" justifyLastLine="1"/>
    </xf>
    <xf numFmtId="38" fontId="18" fillId="0" borderId="32" xfId="0" applyNumberFormat="1" applyFont="1" applyBorder="1" applyAlignment="1">
      <alignment horizontal="right"/>
    </xf>
    <xf numFmtId="38" fontId="18" fillId="0" borderId="30" xfId="0" applyNumberFormat="1" applyFont="1" applyBorder="1" applyAlignment="1">
      <alignment horizontal="right"/>
    </xf>
    <xf numFmtId="38" fontId="16" fillId="0" borderId="4" xfId="2" applyFont="1" applyFill="1" applyBorder="1" applyAlignment="1">
      <alignment horizontal="center" vertical="center" justifyLastLine="1"/>
    </xf>
    <xf numFmtId="38" fontId="16" fillId="0" borderId="5" xfId="2" applyFont="1" applyFill="1" applyBorder="1" applyAlignment="1">
      <alignment horizontal="center" vertical="center" justifyLastLine="1"/>
    </xf>
    <xf numFmtId="38" fontId="16" fillId="0" borderId="6" xfId="2" applyFont="1" applyFill="1" applyBorder="1" applyAlignment="1">
      <alignment horizontal="center" vertical="center" justifyLastLine="1"/>
    </xf>
    <xf numFmtId="38" fontId="16" fillId="0" borderId="4" xfId="2" applyFont="1" applyFill="1" applyBorder="1" applyAlignment="1">
      <alignment horizontal="center" vertical="center" shrinkToFit="1"/>
    </xf>
    <xf numFmtId="38" fontId="16" fillId="0" borderId="5" xfId="2" applyFont="1" applyFill="1" applyBorder="1" applyAlignment="1">
      <alignment horizontal="center" vertical="center" shrinkToFit="1"/>
    </xf>
    <xf numFmtId="38" fontId="16" fillId="0" borderId="6" xfId="2" applyFont="1" applyFill="1" applyBorder="1" applyAlignment="1">
      <alignment horizontal="center" vertical="center" shrinkToFit="1"/>
    </xf>
    <xf numFmtId="38" fontId="30" fillId="0" borderId="29" xfId="2" applyFont="1" applyFill="1" applyBorder="1" applyAlignment="1">
      <alignment horizontal="center" vertical="center" wrapText="1" shrinkToFit="1"/>
    </xf>
    <xf numFmtId="38" fontId="30" fillId="0" borderId="30" xfId="2" applyFont="1" applyFill="1" applyBorder="1" applyAlignment="1">
      <alignment horizontal="center" vertical="center" wrapText="1" shrinkToFit="1"/>
    </xf>
    <xf numFmtId="38" fontId="30" fillId="0" borderId="111" xfId="2" applyFont="1" applyFill="1" applyBorder="1" applyAlignment="1">
      <alignment horizontal="center" vertical="center" wrapText="1" shrinkToFit="1"/>
    </xf>
    <xf numFmtId="38" fontId="21" fillId="0" borderId="116" xfId="1" applyFont="1" applyBorder="1" applyAlignment="1">
      <alignment horizontal="center" vertical="center"/>
    </xf>
    <xf numFmtId="38" fontId="21" fillId="0" borderId="46" xfId="1" applyFont="1" applyBorder="1" applyAlignment="1">
      <alignment horizontal="center" vertical="center"/>
    </xf>
    <xf numFmtId="38" fontId="21" fillId="0" borderId="117" xfId="1" applyFont="1" applyBorder="1" applyAlignment="1">
      <alignment horizontal="center" vertical="center"/>
    </xf>
    <xf numFmtId="38" fontId="18" fillId="2" borderId="58" xfId="0" applyNumberFormat="1" applyFont="1" applyFill="1" applyBorder="1" applyAlignment="1">
      <alignment horizontal="right"/>
    </xf>
    <xf numFmtId="38" fontId="18" fillId="2" borderId="46" xfId="0" applyNumberFormat="1" applyFont="1" applyFill="1" applyBorder="1" applyAlignment="1">
      <alignment horizontal="right"/>
    </xf>
    <xf numFmtId="38" fontId="19" fillId="3" borderId="19" xfId="1" applyFont="1" applyFill="1" applyBorder="1" applyAlignment="1">
      <alignment horizontal="right" vertical="center"/>
    </xf>
    <xf numFmtId="38" fontId="19" fillId="3" borderId="20" xfId="1" applyFont="1" applyFill="1" applyBorder="1" applyAlignment="1">
      <alignment horizontal="right" vertical="center"/>
    </xf>
    <xf numFmtId="181" fontId="18" fillId="0" borderId="112" xfId="0" applyNumberFormat="1" applyFont="1" applyBorder="1" applyAlignment="1">
      <alignment horizontal="right" vertical="center"/>
    </xf>
    <xf numFmtId="181" fontId="18" fillId="0" borderId="52" xfId="0" applyNumberFormat="1" applyFont="1" applyBorder="1" applyAlignment="1">
      <alignment horizontal="right" vertical="center"/>
    </xf>
    <xf numFmtId="38" fontId="21" fillId="0" borderId="118" xfId="1" applyFont="1" applyBorder="1" applyAlignment="1">
      <alignment horizontal="center" vertical="center"/>
    </xf>
    <xf numFmtId="38" fontId="21" fillId="0" borderId="119" xfId="1" applyFont="1" applyBorder="1" applyAlignment="1">
      <alignment horizontal="center" vertical="center"/>
    </xf>
    <xf numFmtId="38" fontId="21" fillId="0" borderId="120" xfId="1" applyFont="1" applyBorder="1" applyAlignment="1">
      <alignment horizontal="center" vertical="center"/>
    </xf>
    <xf numFmtId="38" fontId="18" fillId="2" borderId="121" xfId="0" applyNumberFormat="1" applyFont="1" applyFill="1" applyBorder="1" applyAlignment="1">
      <alignment horizontal="right"/>
    </xf>
    <xf numFmtId="38" fontId="18" fillId="2" borderId="119" xfId="0" applyNumberFormat="1" applyFont="1" applyFill="1" applyBorder="1" applyAlignment="1">
      <alignment horizontal="right"/>
    </xf>
    <xf numFmtId="38" fontId="16" fillId="3" borderId="51" xfId="2" applyFont="1" applyFill="1" applyBorder="1" applyAlignment="1">
      <alignment horizontal="center" vertical="center" shrinkToFit="1"/>
    </xf>
    <xf numFmtId="38" fontId="16" fillId="3" borderId="52" xfId="2" applyFont="1" applyFill="1" applyBorder="1" applyAlignment="1">
      <alignment horizontal="center" vertical="center" shrinkToFit="1"/>
    </xf>
    <xf numFmtId="38" fontId="16" fillId="3" borderId="55" xfId="2" applyFont="1" applyFill="1" applyBorder="1" applyAlignment="1">
      <alignment horizontal="center" vertical="center" shrinkToFit="1"/>
    </xf>
    <xf numFmtId="183" fontId="52" fillId="4" borderId="114" xfId="1" applyNumberFormat="1" applyFont="1" applyFill="1" applyBorder="1" applyAlignment="1">
      <alignment horizontal="center" vertical="center"/>
    </xf>
    <xf numFmtId="183" fontId="52" fillId="4" borderId="17" xfId="1" applyNumberFormat="1" applyFont="1" applyFill="1" applyBorder="1" applyAlignment="1">
      <alignment horizontal="center" vertical="center"/>
    </xf>
    <xf numFmtId="183" fontId="52" fillId="4" borderId="115" xfId="1" applyNumberFormat="1" applyFont="1" applyFill="1" applyBorder="1" applyAlignment="1">
      <alignment horizontal="center" vertical="center"/>
    </xf>
    <xf numFmtId="0" fontId="31" fillId="0" borderId="80" xfId="0" applyFont="1" applyBorder="1" applyAlignment="1">
      <alignment horizontal="left" vertical="center" wrapText="1"/>
    </xf>
    <xf numFmtId="0" fontId="31" fillId="0" borderId="81" xfId="0" applyFont="1" applyBorder="1" applyAlignment="1">
      <alignment horizontal="left" vertical="center" wrapText="1"/>
    </xf>
    <xf numFmtId="38" fontId="18" fillId="0" borderId="44" xfId="1" applyFont="1" applyBorder="1" applyAlignment="1">
      <alignment horizontal="right"/>
    </xf>
    <xf numFmtId="38" fontId="18" fillId="0" borderId="42" xfId="1" applyFont="1" applyBorder="1" applyAlignment="1">
      <alignment horizontal="right"/>
    </xf>
    <xf numFmtId="38" fontId="16" fillId="3" borderId="26" xfId="2" applyFont="1" applyFill="1" applyBorder="1" applyAlignment="1">
      <alignment horizontal="center" vertical="center" shrinkToFit="1"/>
    </xf>
    <xf numFmtId="38" fontId="16" fillId="3" borderId="20" xfId="2" applyFont="1" applyFill="1" applyBorder="1" applyAlignment="1">
      <alignment horizontal="center" vertical="center" shrinkToFit="1"/>
    </xf>
    <xf numFmtId="38" fontId="16" fillId="3" borderId="27" xfId="2" applyFont="1" applyFill="1" applyBorder="1" applyAlignment="1">
      <alignment horizontal="center" vertical="center" shrinkToFit="1"/>
    </xf>
    <xf numFmtId="181" fontId="18" fillId="2" borderId="112" xfId="0" applyNumberFormat="1" applyFont="1" applyFill="1" applyBorder="1" applyAlignment="1">
      <alignment vertical="center"/>
    </xf>
    <xf numFmtId="181" fontId="18" fillId="2" borderId="52" xfId="0" applyNumberFormat="1" applyFont="1" applyFill="1" applyBorder="1" applyAlignment="1">
      <alignment vertical="center"/>
    </xf>
    <xf numFmtId="38" fontId="21" fillId="0" borderId="125" xfId="1" applyFont="1" applyBorder="1" applyAlignment="1">
      <alignment horizontal="center" vertical="center"/>
    </xf>
    <xf numFmtId="38" fontId="21" fillId="0" borderId="0" xfId="1" applyFont="1" applyBorder="1" applyAlignment="1">
      <alignment horizontal="center" vertical="center"/>
    </xf>
    <xf numFmtId="38" fontId="21" fillId="0" borderId="28" xfId="1" applyFont="1" applyBorder="1" applyAlignment="1">
      <alignment horizontal="center" vertical="center"/>
    </xf>
    <xf numFmtId="178" fontId="18" fillId="0" borderId="7" xfId="1" applyNumberFormat="1" applyFont="1" applyBorder="1" applyAlignment="1">
      <alignment horizontal="right"/>
    </xf>
    <xf numFmtId="178" fontId="18" fillId="0" borderId="0" xfId="1" applyNumberFormat="1" applyFont="1" applyBorder="1" applyAlignment="1">
      <alignment horizontal="right"/>
    </xf>
    <xf numFmtId="0" fontId="31" fillId="0" borderId="114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15" xfId="0" applyFont="1" applyBorder="1" applyAlignment="1">
      <alignment horizontal="center" vertical="center"/>
    </xf>
    <xf numFmtId="38" fontId="21" fillId="0" borderId="41" xfId="1" applyFont="1" applyBorder="1" applyAlignment="1">
      <alignment horizontal="center" vertical="center"/>
    </xf>
    <xf numFmtId="38" fontId="21" fillId="0" borderId="42" xfId="1" applyFont="1" applyBorder="1" applyAlignment="1">
      <alignment horizontal="center" vertical="center"/>
    </xf>
    <xf numFmtId="38" fontId="21" fillId="0" borderId="43" xfId="1" applyFont="1" applyBorder="1" applyAlignment="1">
      <alignment horizontal="center" vertical="center"/>
    </xf>
    <xf numFmtId="0" fontId="24" fillId="0" borderId="65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38" fontId="16" fillId="0" borderId="4" xfId="2" applyFont="1" applyFill="1" applyBorder="1" applyAlignment="1">
      <alignment horizontal="center" vertical="top" shrinkToFit="1"/>
    </xf>
    <xf numFmtId="38" fontId="16" fillId="0" borderId="5" xfId="2" applyFont="1" applyFill="1" applyBorder="1" applyAlignment="1">
      <alignment horizontal="center" vertical="top" shrinkToFit="1"/>
    </xf>
    <xf numFmtId="38" fontId="16" fillId="0" borderId="6" xfId="2" applyFont="1" applyFill="1" applyBorder="1" applyAlignment="1">
      <alignment horizontal="center" vertical="top" shrinkToFit="1"/>
    </xf>
    <xf numFmtId="38" fontId="26" fillId="5" borderId="21" xfId="0" applyNumberFormat="1" applyFont="1" applyFill="1" applyBorder="1" applyAlignment="1">
      <alignment horizontal="center" vertical="center"/>
    </xf>
    <xf numFmtId="38" fontId="26" fillId="5" borderId="22" xfId="0" applyNumberFormat="1" applyFont="1" applyFill="1" applyBorder="1" applyAlignment="1">
      <alignment horizontal="center" vertical="center"/>
    </xf>
    <xf numFmtId="38" fontId="26" fillId="5" borderId="23" xfId="0" applyNumberFormat="1" applyFont="1" applyFill="1" applyBorder="1" applyAlignment="1">
      <alignment horizontal="center" vertical="center"/>
    </xf>
    <xf numFmtId="38" fontId="11" fillId="0" borderId="13" xfId="2" applyFont="1" applyFill="1" applyBorder="1" applyAlignment="1"/>
    <xf numFmtId="38" fontId="11" fillId="0" borderId="14" xfId="2" applyFont="1" applyFill="1" applyBorder="1" applyAlignment="1"/>
    <xf numFmtId="38" fontId="11" fillId="0" borderId="15" xfId="2" applyFont="1" applyFill="1" applyBorder="1" applyAlignment="1"/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38" fontId="19" fillId="0" borderId="13" xfId="2" applyFont="1" applyFill="1" applyBorder="1" applyAlignment="1">
      <alignment horizontal="right" vertical="center"/>
    </xf>
    <xf numFmtId="38" fontId="19" fillId="0" borderId="14" xfId="2" applyFont="1" applyFill="1" applyBorder="1" applyAlignment="1">
      <alignment horizontal="right" vertical="center"/>
    </xf>
    <xf numFmtId="38" fontId="19" fillId="0" borderId="13" xfId="1" applyFont="1" applyFill="1" applyBorder="1" applyAlignment="1">
      <alignment horizontal="center" vertical="center"/>
    </xf>
    <xf numFmtId="38" fontId="19" fillId="0" borderId="14" xfId="1" applyFont="1" applyFill="1" applyBorder="1" applyAlignment="1">
      <alignment horizontal="center" vertical="center"/>
    </xf>
    <xf numFmtId="38" fontId="18" fillId="0" borderId="13" xfId="0" applyNumberFormat="1" applyFont="1" applyBorder="1" applyAlignment="1">
      <alignment horizontal="right" vertical="center" shrinkToFit="1"/>
    </xf>
    <xf numFmtId="0" fontId="18" fillId="0" borderId="14" xfId="0" applyFont="1" applyBorder="1" applyAlignment="1">
      <alignment horizontal="right" vertical="center" shrinkToFit="1"/>
    </xf>
    <xf numFmtId="184" fontId="19" fillId="2" borderId="128" xfId="1" applyNumberFormat="1" applyFont="1" applyFill="1" applyBorder="1" applyAlignment="1"/>
    <xf numFmtId="184" fontId="19" fillId="2" borderId="129" xfId="1" applyNumberFormat="1" applyFont="1" applyFill="1" applyBorder="1" applyAlignment="1"/>
    <xf numFmtId="177" fontId="19" fillId="4" borderId="19" xfId="2" applyNumberFormat="1" applyFont="1" applyFill="1" applyBorder="1" applyAlignment="1">
      <alignment vertical="center"/>
    </xf>
    <xf numFmtId="177" fontId="19" fillId="4" borderId="20" xfId="2" applyNumberFormat="1" applyFont="1" applyFill="1" applyBorder="1" applyAlignment="1">
      <alignment vertical="center"/>
    </xf>
    <xf numFmtId="38" fontId="19" fillId="2" borderId="19" xfId="1" applyFont="1" applyFill="1" applyBorder="1" applyAlignment="1">
      <alignment horizontal="right" vertical="center" shrinkToFit="1"/>
    </xf>
    <xf numFmtId="38" fontId="19" fillId="2" borderId="20" xfId="1" applyFont="1" applyFill="1" applyBorder="1" applyAlignment="1">
      <alignment horizontal="right" vertical="center" shrinkToFit="1"/>
    </xf>
    <xf numFmtId="177" fontId="19" fillId="4" borderId="16" xfId="2" applyNumberFormat="1" applyFont="1" applyFill="1" applyBorder="1" applyAlignment="1">
      <alignment vertical="center"/>
    </xf>
    <xf numFmtId="177" fontId="19" fillId="4" borderId="17" xfId="2" applyNumberFormat="1" applyFont="1" applyFill="1" applyBorder="1" applyAlignment="1">
      <alignment vertical="center"/>
    </xf>
    <xf numFmtId="38" fontId="19" fillId="2" borderId="16" xfId="1" applyFont="1" applyFill="1" applyBorder="1" applyAlignment="1">
      <alignment horizontal="right" vertical="center" shrinkToFit="1"/>
    </xf>
    <xf numFmtId="38" fontId="19" fillId="2" borderId="17" xfId="1" applyFont="1" applyFill="1" applyBorder="1" applyAlignment="1">
      <alignment horizontal="right" vertical="center" shrinkToFit="1"/>
    </xf>
    <xf numFmtId="177" fontId="19" fillId="2" borderId="19" xfId="2" applyNumberFormat="1" applyFont="1" applyFill="1" applyBorder="1" applyAlignment="1">
      <alignment vertical="center"/>
    </xf>
    <xf numFmtId="177" fontId="19" fillId="2" borderId="20" xfId="2" applyNumberFormat="1" applyFont="1" applyFill="1" applyBorder="1" applyAlignment="1">
      <alignment vertical="center"/>
    </xf>
    <xf numFmtId="38" fontId="18" fillId="2" borderId="58" xfId="0" applyNumberFormat="1" applyFont="1" applyFill="1" applyBorder="1" applyAlignment="1">
      <alignment horizontal="right" vertical="center"/>
    </xf>
    <xf numFmtId="38" fontId="18" fillId="2" borderId="46" xfId="0" applyNumberFormat="1" applyFont="1" applyFill="1" applyBorder="1" applyAlignment="1">
      <alignment horizontal="right" vertical="center"/>
    </xf>
    <xf numFmtId="181" fontId="19" fillId="2" borderId="112" xfId="2" applyNumberFormat="1" applyFont="1" applyFill="1" applyBorder="1" applyAlignment="1">
      <alignment horizontal="right" vertical="center" wrapText="1" shrinkToFit="1"/>
    </xf>
    <xf numFmtId="181" fontId="19" fillId="2" borderId="52" xfId="2" applyNumberFormat="1" applyFont="1" applyFill="1" applyBorder="1" applyAlignment="1">
      <alignment horizontal="right" vertical="center" wrapText="1" shrinkToFit="1"/>
    </xf>
    <xf numFmtId="38" fontId="18" fillId="0" borderId="32" xfId="0" applyNumberFormat="1" applyFont="1" applyBorder="1" applyAlignment="1">
      <alignment horizontal="right" vertical="center"/>
    </xf>
    <xf numFmtId="38" fontId="18" fillId="0" borderId="30" xfId="0" applyNumberFormat="1" applyFont="1" applyBorder="1" applyAlignment="1">
      <alignment horizontal="right" vertical="center"/>
    </xf>
    <xf numFmtId="38" fontId="18" fillId="0" borderId="4" xfId="0" applyNumberFormat="1" applyFont="1" applyBorder="1" applyAlignment="1">
      <alignment horizontal="right" vertical="center" shrinkToFit="1"/>
    </xf>
    <xf numFmtId="0" fontId="18" fillId="0" borderId="5" xfId="0" applyFont="1" applyBorder="1" applyAlignment="1">
      <alignment horizontal="right" vertical="center" shrinkToFit="1"/>
    </xf>
    <xf numFmtId="184" fontId="19" fillId="2" borderId="128" xfId="1" applyNumberFormat="1" applyFont="1" applyFill="1" applyBorder="1" applyAlignment="1">
      <alignment horizontal="right"/>
    </xf>
    <xf numFmtId="184" fontId="19" fillId="2" borderId="129" xfId="1" applyNumberFormat="1" applyFont="1" applyFill="1" applyBorder="1" applyAlignment="1">
      <alignment horizontal="right"/>
    </xf>
    <xf numFmtId="177" fontId="19" fillId="4" borderId="56" xfId="2" applyNumberFormat="1" applyFont="1" applyFill="1" applyBorder="1" applyAlignment="1">
      <alignment vertical="center"/>
    </xf>
    <xf numFmtId="177" fontId="19" fillId="4" borderId="52" xfId="2" applyNumberFormat="1" applyFont="1" applyFill="1" applyBorder="1" applyAlignment="1">
      <alignment vertical="center"/>
    </xf>
    <xf numFmtId="38" fontId="19" fillId="3" borderId="56" xfId="1" applyFont="1" applyFill="1" applyBorder="1" applyAlignment="1">
      <alignment vertical="center"/>
    </xf>
    <xf numFmtId="38" fontId="19" fillId="3" borderId="52" xfId="1" applyFont="1" applyFill="1" applyBorder="1" applyAlignment="1">
      <alignment vertical="center"/>
    </xf>
    <xf numFmtId="38" fontId="18" fillId="0" borderId="44" xfId="1" applyFont="1" applyBorder="1" applyAlignment="1">
      <alignment horizontal="right" vertical="center"/>
    </xf>
    <xf numFmtId="38" fontId="18" fillId="0" borderId="42" xfId="1" applyFont="1" applyBorder="1" applyAlignment="1">
      <alignment horizontal="right" vertical="center"/>
    </xf>
    <xf numFmtId="181" fontId="18" fillId="2" borderId="112" xfId="0" applyNumberFormat="1" applyFont="1" applyFill="1" applyBorder="1" applyAlignment="1">
      <alignment horizontal="right" vertical="center"/>
    </xf>
    <xf numFmtId="181" fontId="18" fillId="2" borderId="52" xfId="0" applyNumberFormat="1" applyFont="1" applyFill="1" applyBorder="1" applyAlignment="1">
      <alignment horizontal="right" vertical="center"/>
    </xf>
    <xf numFmtId="178" fontId="18" fillId="0" borderId="7" xfId="1" applyNumberFormat="1" applyFont="1" applyBorder="1" applyAlignment="1">
      <alignment horizontal="right" vertical="center"/>
    </xf>
    <xf numFmtId="178" fontId="18" fillId="0" borderId="0" xfId="1" applyNumberFormat="1" applyFont="1" applyBorder="1" applyAlignment="1">
      <alignment horizontal="right" vertical="center"/>
    </xf>
    <xf numFmtId="38" fontId="11" fillId="0" borderId="4" xfId="2" applyFont="1" applyFill="1" applyBorder="1" applyAlignment="1"/>
    <xf numFmtId="38" fontId="11" fillId="0" borderId="5" xfId="2" applyFont="1" applyFill="1" applyBorder="1" applyAlignment="1"/>
    <xf numFmtId="38" fontId="11" fillId="0" borderId="6" xfId="2" applyFont="1" applyFill="1" applyBorder="1" applyAlignment="1"/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38" fontId="19" fillId="0" borderId="4" xfId="2" applyFont="1" applyFill="1" applyBorder="1" applyAlignment="1">
      <alignment horizontal="right" vertical="center"/>
    </xf>
    <xf numFmtId="38" fontId="19" fillId="0" borderId="5" xfId="2" applyFont="1" applyFill="1" applyBorder="1" applyAlignment="1">
      <alignment horizontal="right" vertical="center"/>
    </xf>
    <xf numFmtId="38" fontId="19" fillId="0" borderId="4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/>
    </xf>
    <xf numFmtId="181" fontId="18" fillId="0" borderId="112" xfId="0" applyNumberFormat="1" applyFont="1" applyBorder="1" applyAlignment="1">
      <alignment vertical="center"/>
    </xf>
    <xf numFmtId="181" fontId="18" fillId="0" borderId="52" xfId="0" applyNumberFormat="1" applyFont="1" applyBorder="1" applyAlignment="1">
      <alignment vertical="center"/>
    </xf>
    <xf numFmtId="0" fontId="21" fillId="0" borderId="80" xfId="0" applyFont="1" applyBorder="1" applyAlignment="1">
      <alignment horizontal="left" vertical="center" wrapText="1"/>
    </xf>
    <xf numFmtId="0" fontId="21" fillId="0" borderId="81" xfId="0" applyFont="1" applyBorder="1" applyAlignment="1">
      <alignment horizontal="left" vertical="center" wrapText="1"/>
    </xf>
    <xf numFmtId="38" fontId="33" fillId="0" borderId="72" xfId="2" applyFont="1" applyFill="1" applyBorder="1" applyAlignment="1">
      <alignment horizontal="center" vertical="center" justifyLastLine="1"/>
    </xf>
    <xf numFmtId="38" fontId="33" fillId="0" borderId="132" xfId="2" applyFont="1" applyFill="1" applyBorder="1" applyAlignment="1">
      <alignment horizontal="center" vertical="center" justifyLastLine="1"/>
    </xf>
    <xf numFmtId="38" fontId="33" fillId="0" borderId="133" xfId="2" applyFont="1" applyFill="1" applyBorder="1" applyAlignment="1">
      <alignment horizontal="center" vertical="center" justifyLastLine="1"/>
    </xf>
    <xf numFmtId="38" fontId="16" fillId="0" borderId="133" xfId="2" applyFont="1" applyFill="1" applyBorder="1" applyAlignment="1">
      <alignment horizontal="center" vertical="center" shrinkToFit="1"/>
    </xf>
    <xf numFmtId="38" fontId="16" fillId="0" borderId="72" xfId="2" applyFont="1" applyFill="1" applyBorder="1" applyAlignment="1">
      <alignment horizontal="center" vertical="center" shrinkToFit="1"/>
    </xf>
    <xf numFmtId="38" fontId="16" fillId="0" borderId="132" xfId="2" applyFont="1" applyFill="1" applyBorder="1" applyAlignment="1">
      <alignment horizontal="center" vertical="center" shrinkToFit="1"/>
    </xf>
    <xf numFmtId="38" fontId="16" fillId="0" borderId="73" xfId="2" applyFont="1" applyFill="1" applyBorder="1" applyAlignment="1">
      <alignment horizontal="center" vertical="center" shrinkToFit="1"/>
    </xf>
    <xf numFmtId="38" fontId="33" fillId="0" borderId="97" xfId="2" applyFont="1" applyFill="1" applyBorder="1" applyAlignment="1">
      <alignment horizontal="center" vertical="center" justifyLastLine="1"/>
    </xf>
    <xf numFmtId="38" fontId="33" fillId="0" borderId="98" xfId="2" applyFont="1" applyFill="1" applyBorder="1" applyAlignment="1">
      <alignment horizontal="center" vertical="center" justifyLastLine="1"/>
    </xf>
    <xf numFmtId="38" fontId="33" fillId="0" borderId="2" xfId="2" applyFont="1" applyFill="1" applyBorder="1" applyAlignment="1">
      <alignment horizontal="center" vertical="center" justifyLastLine="1"/>
    </xf>
    <xf numFmtId="38" fontId="34" fillId="0" borderId="16" xfId="2" applyFont="1" applyFill="1" applyBorder="1" applyAlignment="1">
      <alignment horizontal="center" vertical="center"/>
    </xf>
    <xf numFmtId="38" fontId="34" fillId="0" borderId="17" xfId="2" applyFont="1" applyFill="1" applyBorder="1" applyAlignment="1">
      <alignment horizontal="center" vertical="center"/>
    </xf>
    <xf numFmtId="38" fontId="34" fillId="0" borderId="18" xfId="2" applyFont="1" applyFill="1" applyBorder="1" applyAlignment="1">
      <alignment horizontal="center" vertical="center"/>
    </xf>
    <xf numFmtId="38" fontId="19" fillId="0" borderId="16" xfId="2" applyFont="1" applyFill="1" applyBorder="1" applyAlignment="1">
      <alignment horizontal="right"/>
    </xf>
    <xf numFmtId="38" fontId="19" fillId="0" borderId="17" xfId="2" applyFont="1" applyFill="1" applyBorder="1" applyAlignment="1">
      <alignment horizontal="right"/>
    </xf>
    <xf numFmtId="180" fontId="19" fillId="0" borderId="16" xfId="3" applyNumberFormat="1" applyFont="1" applyFill="1" applyBorder="1" applyAlignment="1">
      <alignment horizontal="right"/>
    </xf>
    <xf numFmtId="180" fontId="19" fillId="0" borderId="17" xfId="3" applyNumberFormat="1" applyFont="1" applyFill="1" applyBorder="1" applyAlignment="1">
      <alignment horizontal="right"/>
    </xf>
    <xf numFmtId="181" fontId="19" fillId="0" borderId="16" xfId="2" applyNumberFormat="1" applyFont="1" applyFill="1" applyBorder="1" applyAlignment="1">
      <alignment horizontal="right"/>
    </xf>
    <xf numFmtId="181" fontId="19" fillId="0" borderId="17" xfId="2" applyNumberFormat="1" applyFont="1" applyFill="1" applyBorder="1" applyAlignment="1">
      <alignment horizontal="right"/>
    </xf>
    <xf numFmtId="180" fontId="18" fillId="0" borderId="76" xfId="0" applyNumberFormat="1" applyFont="1" applyBorder="1" applyAlignment="1">
      <alignment horizontal="right" vertical="center" shrinkToFit="1"/>
    </xf>
    <xf numFmtId="180" fontId="18" fillId="0" borderId="77" xfId="0" applyNumberFormat="1" applyFont="1" applyBorder="1" applyAlignment="1">
      <alignment horizontal="right" vertical="center" shrinkToFit="1"/>
    </xf>
    <xf numFmtId="38" fontId="34" fillId="0" borderId="19" xfId="2" applyFont="1" applyFill="1" applyBorder="1" applyAlignment="1">
      <alignment horizontal="center" vertical="center"/>
    </xf>
    <xf numFmtId="38" fontId="34" fillId="0" borderId="20" xfId="2" applyFont="1" applyFill="1" applyBorder="1" applyAlignment="1">
      <alignment horizontal="center" vertical="center"/>
    </xf>
    <xf numFmtId="38" fontId="34" fillId="0" borderId="27" xfId="2" applyFont="1" applyFill="1" applyBorder="1" applyAlignment="1">
      <alignment horizontal="center" vertical="center"/>
    </xf>
    <xf numFmtId="38" fontId="19" fillId="0" borderId="19" xfId="2" applyFont="1" applyFill="1" applyBorder="1" applyAlignment="1">
      <alignment horizontal="right"/>
    </xf>
    <xf numFmtId="38" fontId="19" fillId="0" borderId="20" xfId="2" applyFont="1" applyFill="1" applyBorder="1" applyAlignment="1">
      <alignment horizontal="right"/>
    </xf>
    <xf numFmtId="180" fontId="19" fillId="0" borderId="19" xfId="3" applyNumberFormat="1" applyFont="1" applyFill="1" applyBorder="1" applyAlignment="1">
      <alignment horizontal="right"/>
    </xf>
    <xf numFmtId="180" fontId="19" fillId="0" borderId="20" xfId="3" applyNumberFormat="1" applyFont="1" applyFill="1" applyBorder="1" applyAlignment="1">
      <alignment horizontal="right"/>
    </xf>
    <xf numFmtId="181" fontId="19" fillId="0" borderId="19" xfId="2" applyNumberFormat="1" applyFont="1" applyFill="1" applyBorder="1" applyAlignment="1">
      <alignment horizontal="right"/>
    </xf>
    <xf numFmtId="181" fontId="19" fillId="0" borderId="20" xfId="2" applyNumberFormat="1" applyFont="1" applyFill="1" applyBorder="1" applyAlignment="1">
      <alignment horizontal="right"/>
    </xf>
    <xf numFmtId="0" fontId="36" fillId="4" borderId="109" xfId="0" applyFont="1" applyFill="1" applyBorder="1" applyAlignment="1">
      <alignment horizontal="center" vertical="center"/>
    </xf>
    <xf numFmtId="0" fontId="36" fillId="4" borderId="136" xfId="0" applyFont="1" applyFill="1" applyBorder="1" applyAlignment="1">
      <alignment horizontal="center" vertical="center"/>
    </xf>
    <xf numFmtId="0" fontId="58" fillId="0" borderId="0" xfId="0" applyFont="1" applyAlignment="1">
      <alignment horizontal="left" vertical="center"/>
    </xf>
    <xf numFmtId="38" fontId="34" fillId="0" borderId="56" xfId="2" applyFont="1" applyFill="1" applyBorder="1" applyAlignment="1">
      <alignment horizontal="center" vertical="center"/>
    </xf>
    <xf numFmtId="38" fontId="34" fillId="0" borderId="52" xfId="2" applyFont="1" applyFill="1" applyBorder="1" applyAlignment="1">
      <alignment horizontal="center" vertical="center"/>
    </xf>
    <xf numFmtId="38" fontId="34" fillId="0" borderId="55" xfId="2" applyFont="1" applyFill="1" applyBorder="1" applyAlignment="1">
      <alignment horizontal="center" vertical="center"/>
    </xf>
    <xf numFmtId="180" fontId="19" fillId="0" borderId="56" xfId="3" applyNumberFormat="1" applyFont="1" applyFill="1" applyBorder="1" applyAlignment="1">
      <alignment horizontal="right"/>
    </xf>
    <xf numFmtId="180" fontId="19" fillId="0" borderId="52" xfId="3" applyNumberFormat="1" applyFont="1" applyFill="1" applyBorder="1" applyAlignment="1">
      <alignment horizontal="right"/>
    </xf>
    <xf numFmtId="181" fontId="19" fillId="0" borderId="56" xfId="2" applyNumberFormat="1" applyFont="1" applyFill="1" applyBorder="1" applyAlignment="1">
      <alignment horizontal="right"/>
    </xf>
    <xf numFmtId="181" fontId="19" fillId="0" borderId="52" xfId="2" applyNumberFormat="1" applyFont="1" applyFill="1" applyBorder="1" applyAlignment="1">
      <alignment horizontal="right"/>
    </xf>
    <xf numFmtId="38" fontId="16" fillId="0" borderId="76" xfId="2" applyFont="1" applyFill="1" applyBorder="1" applyAlignment="1">
      <alignment horizontal="center" vertical="center"/>
    </xf>
    <xf numFmtId="38" fontId="16" fillId="0" borderId="77" xfId="2" applyFont="1" applyFill="1" applyBorder="1" applyAlignment="1">
      <alignment horizontal="center" vertical="center"/>
    </xf>
    <xf numFmtId="38" fontId="16" fillId="0" borderId="107" xfId="2" applyFont="1" applyFill="1" applyBorder="1" applyAlignment="1">
      <alignment horizontal="center" vertical="center"/>
    </xf>
    <xf numFmtId="38" fontId="19" fillId="0" borderId="108" xfId="2" applyFont="1" applyFill="1" applyBorder="1" applyAlignment="1">
      <alignment horizontal="right"/>
    </xf>
    <xf numFmtId="38" fontId="19" fillId="0" borderId="77" xfId="2" applyFont="1" applyFill="1" applyBorder="1" applyAlignment="1">
      <alignment horizontal="right"/>
    </xf>
    <xf numFmtId="180" fontId="19" fillId="0" borderId="108" xfId="3" applyNumberFormat="1" applyFont="1" applyFill="1" applyBorder="1" applyAlignment="1">
      <alignment horizontal="right"/>
    </xf>
    <xf numFmtId="180" fontId="19" fillId="0" borderId="77" xfId="3" applyNumberFormat="1" applyFont="1" applyFill="1" applyBorder="1" applyAlignment="1">
      <alignment horizontal="right"/>
    </xf>
    <xf numFmtId="0" fontId="18" fillId="0" borderId="108" xfId="0" applyFont="1" applyBorder="1" applyAlignment="1">
      <alignment horizontal="right" vertical="center"/>
    </xf>
    <xf numFmtId="0" fontId="18" fillId="0" borderId="77" xfId="0" applyFont="1" applyBorder="1" applyAlignment="1">
      <alignment horizontal="right" vertical="center"/>
    </xf>
    <xf numFmtId="38" fontId="11" fillId="0" borderId="4" xfId="2" applyFont="1" applyFill="1" applyBorder="1" applyAlignment="1">
      <alignment horizontal="distributed" vertical="center" justifyLastLine="1"/>
    </xf>
    <xf numFmtId="38" fontId="11" fillId="0" borderId="5" xfId="2" applyFont="1" applyFill="1" applyBorder="1" applyAlignment="1">
      <alignment horizontal="distributed" vertical="center" justifyLastLine="1"/>
    </xf>
    <xf numFmtId="38" fontId="11" fillId="0" borderId="4" xfId="2" applyFont="1" applyFill="1" applyBorder="1" applyAlignment="1">
      <alignment horizontal="center" vertical="center" shrinkToFit="1"/>
    </xf>
    <xf numFmtId="38" fontId="11" fillId="0" borderId="5" xfId="2" applyFont="1" applyFill="1" applyBorder="1" applyAlignment="1">
      <alignment horizontal="center" vertical="center" shrinkToFit="1"/>
    </xf>
    <xf numFmtId="38" fontId="11" fillId="0" borderId="6" xfId="2" applyFont="1" applyFill="1" applyBorder="1" applyAlignment="1">
      <alignment horizontal="center" vertical="center" shrinkToFit="1"/>
    </xf>
    <xf numFmtId="38" fontId="11" fillId="0" borderId="4" xfId="2" applyFont="1" applyFill="1" applyBorder="1" applyAlignment="1">
      <alignment horizontal="center" vertical="center" justifyLastLine="1"/>
    </xf>
    <xf numFmtId="38" fontId="11" fillId="0" borderId="5" xfId="2" applyFont="1" applyFill="1" applyBorder="1" applyAlignment="1">
      <alignment horizontal="center" vertical="center" justifyLastLine="1"/>
    </xf>
    <xf numFmtId="38" fontId="11" fillId="0" borderId="6" xfId="2" applyFont="1" applyFill="1" applyBorder="1" applyAlignment="1">
      <alignment horizontal="center" vertical="center" justifyLastLine="1"/>
    </xf>
    <xf numFmtId="38" fontId="11" fillId="0" borderId="4" xfId="2" applyFont="1" applyFill="1" applyBorder="1" applyAlignment="1">
      <alignment horizontal="center" vertical="center"/>
    </xf>
    <xf numFmtId="38" fontId="11" fillId="0" borderId="5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31" fillId="0" borderId="65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25" fillId="3" borderId="56" xfId="0" applyFont="1" applyFill="1" applyBorder="1" applyAlignment="1">
      <alignment horizontal="right" vertical="center"/>
    </xf>
    <xf numFmtId="0" fontId="25" fillId="3" borderId="52" xfId="0" applyFont="1" applyFill="1" applyBorder="1" applyAlignment="1">
      <alignment horizontal="right" vertical="center"/>
    </xf>
    <xf numFmtId="38" fontId="46" fillId="0" borderId="19" xfId="1" applyFont="1" applyFill="1" applyBorder="1" applyAlignment="1">
      <alignment horizontal="right" vertical="center"/>
    </xf>
    <xf numFmtId="38" fontId="46" fillId="0" borderId="20" xfId="1" applyFont="1" applyFill="1" applyBorder="1" applyAlignment="1">
      <alignment horizontal="right" vertical="center"/>
    </xf>
    <xf numFmtId="38" fontId="25" fillId="0" borderId="44" xfId="1" applyFont="1" applyBorder="1" applyAlignment="1">
      <alignment horizontal="right" vertical="center"/>
    </xf>
    <xf numFmtId="38" fontId="25" fillId="0" borderId="42" xfId="1" applyFont="1" applyBorder="1" applyAlignment="1">
      <alignment horizontal="right" vertical="center"/>
    </xf>
    <xf numFmtId="0" fontId="25" fillId="3" borderId="19" xfId="0" applyFont="1" applyFill="1" applyBorder="1" applyAlignment="1">
      <alignment horizontal="right" vertical="center"/>
    </xf>
    <xf numFmtId="0" fontId="25" fillId="3" borderId="20" xfId="0" applyFont="1" applyFill="1" applyBorder="1" applyAlignment="1">
      <alignment horizontal="right" vertical="center"/>
    </xf>
    <xf numFmtId="38" fontId="21" fillId="0" borderId="47" xfId="1" applyFont="1" applyBorder="1" applyAlignment="1">
      <alignment horizontal="center" vertical="center"/>
    </xf>
    <xf numFmtId="38" fontId="21" fillId="0" borderId="8" xfId="1" applyFont="1" applyBorder="1" applyAlignment="1">
      <alignment horizontal="center" vertical="center"/>
    </xf>
    <xf numFmtId="38" fontId="21" fillId="0" borderId="48" xfId="1" applyFont="1" applyBorder="1" applyAlignment="1">
      <alignment horizontal="center" vertical="center"/>
    </xf>
    <xf numFmtId="178" fontId="25" fillId="0" borderId="49" xfId="1" applyNumberFormat="1" applyFont="1" applyBorder="1" applyAlignment="1">
      <alignment horizontal="right" vertical="center"/>
    </xf>
    <xf numFmtId="178" fontId="25" fillId="0" borderId="8" xfId="1" applyNumberFormat="1" applyFont="1" applyBorder="1" applyAlignment="1">
      <alignment horizontal="right" vertical="center"/>
    </xf>
    <xf numFmtId="0" fontId="25" fillId="3" borderId="16" xfId="0" applyFont="1" applyFill="1" applyBorder="1" applyAlignment="1">
      <alignment horizontal="right" vertical="center"/>
    </xf>
    <xf numFmtId="0" fontId="25" fillId="3" borderId="17" xfId="0" applyFont="1" applyFill="1" applyBorder="1" applyAlignment="1">
      <alignment horizontal="right" vertical="center"/>
    </xf>
    <xf numFmtId="38" fontId="46" fillId="0" borderId="16" xfId="1" applyFont="1" applyFill="1" applyBorder="1" applyAlignment="1">
      <alignment horizontal="right" vertical="center"/>
    </xf>
    <xf numFmtId="38" fontId="46" fillId="0" borderId="17" xfId="1" applyFont="1" applyFill="1" applyBorder="1" applyAlignment="1">
      <alignment horizontal="right" vertical="center"/>
    </xf>
    <xf numFmtId="38" fontId="25" fillId="0" borderId="32" xfId="0" applyNumberFormat="1" applyFont="1" applyBorder="1" applyAlignment="1">
      <alignment horizontal="right" vertical="center"/>
    </xf>
    <xf numFmtId="38" fontId="25" fillId="0" borderId="30" xfId="0" applyNumberFormat="1" applyFont="1" applyBorder="1" applyAlignment="1">
      <alignment horizontal="right" vertical="center"/>
    </xf>
    <xf numFmtId="38" fontId="46" fillId="3" borderId="16" xfId="1" applyFont="1" applyFill="1" applyBorder="1" applyAlignment="1">
      <alignment horizontal="right" vertical="center"/>
    </xf>
    <xf numFmtId="38" fontId="46" fillId="3" borderId="17" xfId="1" applyFont="1" applyFill="1" applyBorder="1" applyAlignment="1">
      <alignment horizontal="right" vertical="center"/>
    </xf>
    <xf numFmtId="38" fontId="46" fillId="4" borderId="16" xfId="1" applyFont="1" applyFill="1" applyBorder="1" applyAlignment="1">
      <alignment horizontal="right" vertical="center"/>
    </xf>
    <xf numFmtId="38" fontId="46" fillId="4" borderId="17" xfId="1" applyFont="1" applyFill="1" applyBorder="1" applyAlignment="1">
      <alignment horizontal="right" vertical="center"/>
    </xf>
    <xf numFmtId="38" fontId="46" fillId="0" borderId="13" xfId="1" applyFont="1" applyFill="1" applyBorder="1" applyAlignment="1">
      <alignment horizontal="right"/>
    </xf>
    <xf numFmtId="38" fontId="46" fillId="0" borderId="14" xfId="1" applyFont="1" applyFill="1" applyBorder="1" applyAlignment="1">
      <alignment horizontal="right"/>
    </xf>
    <xf numFmtId="38" fontId="16" fillId="3" borderId="26" xfId="2" applyFont="1" applyFill="1" applyBorder="1" applyAlignment="1">
      <alignment horizontal="center"/>
    </xf>
    <xf numFmtId="38" fontId="16" fillId="3" borderId="20" xfId="2" applyFont="1" applyFill="1" applyBorder="1" applyAlignment="1">
      <alignment horizontal="center"/>
    </xf>
    <xf numFmtId="38" fontId="46" fillId="3" borderId="19" xfId="1" applyFont="1" applyFill="1" applyBorder="1" applyAlignment="1">
      <alignment horizontal="right" vertical="center"/>
    </xf>
    <xf numFmtId="38" fontId="46" fillId="3" borderId="20" xfId="1" applyFont="1" applyFill="1" applyBorder="1" applyAlignment="1">
      <alignment horizontal="right" vertical="center"/>
    </xf>
    <xf numFmtId="38" fontId="46" fillId="3" borderId="19" xfId="1" applyFont="1" applyFill="1" applyBorder="1" applyAlignment="1">
      <alignment vertical="center"/>
    </xf>
    <xf numFmtId="38" fontId="46" fillId="3" borderId="20" xfId="1" applyFont="1" applyFill="1" applyBorder="1" applyAlignment="1">
      <alignment vertical="center"/>
    </xf>
    <xf numFmtId="38" fontId="46" fillId="4" borderId="19" xfId="1" applyFont="1" applyFill="1" applyBorder="1" applyAlignment="1">
      <alignment horizontal="right" vertical="center"/>
    </xf>
    <xf numFmtId="38" fontId="46" fillId="4" borderId="20" xfId="1" applyFont="1" applyFill="1" applyBorder="1" applyAlignment="1">
      <alignment horizontal="right" vertical="center"/>
    </xf>
    <xf numFmtId="38" fontId="16" fillId="3" borderId="51" xfId="2" applyFont="1" applyFill="1" applyBorder="1" applyAlignment="1">
      <alignment horizontal="center"/>
    </xf>
    <xf numFmtId="38" fontId="16" fillId="3" borderId="52" xfId="2" applyFont="1" applyFill="1" applyBorder="1" applyAlignment="1">
      <alignment horizontal="center"/>
    </xf>
    <xf numFmtId="38" fontId="46" fillId="3" borderId="56" xfId="1" applyFont="1" applyFill="1" applyBorder="1" applyAlignment="1">
      <alignment vertical="center"/>
    </xf>
    <xf numFmtId="38" fontId="46" fillId="3" borderId="52" xfId="1" applyFont="1" applyFill="1" applyBorder="1" applyAlignment="1">
      <alignment vertical="center"/>
    </xf>
    <xf numFmtId="38" fontId="16" fillId="3" borderId="27" xfId="2" applyFont="1" applyFill="1" applyBorder="1" applyAlignment="1">
      <alignment horizontal="center"/>
    </xf>
    <xf numFmtId="38" fontId="46" fillId="2" borderId="19" xfId="1" applyFont="1" applyFill="1" applyBorder="1" applyAlignment="1">
      <alignment horizontal="right" vertical="center"/>
    </xf>
    <xf numFmtId="38" fontId="46" fillId="2" borderId="20" xfId="1" applyFont="1" applyFill="1" applyBorder="1" applyAlignment="1">
      <alignment horizontal="right" vertical="center"/>
    </xf>
    <xf numFmtId="38" fontId="16" fillId="0" borderId="88" xfId="2" applyFont="1" applyFill="1" applyBorder="1" applyAlignment="1"/>
    <xf numFmtId="38" fontId="16" fillId="0" borderId="89" xfId="2" applyFont="1" applyFill="1" applyBorder="1" applyAlignment="1"/>
    <xf numFmtId="38" fontId="16" fillId="0" borderId="90" xfId="2" applyFont="1" applyFill="1" applyBorder="1" applyAlignment="1"/>
    <xf numFmtId="0" fontId="25" fillId="0" borderId="88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38" fontId="46" fillId="0" borderId="88" xfId="1" applyFont="1" applyFill="1" applyBorder="1" applyAlignment="1">
      <alignment horizontal="right"/>
    </xf>
    <xf numFmtId="38" fontId="46" fillId="0" borderId="89" xfId="1" applyFont="1" applyFill="1" applyBorder="1" applyAlignment="1">
      <alignment horizontal="right"/>
    </xf>
    <xf numFmtId="38" fontId="46" fillId="0" borderId="13" xfId="1" applyFont="1" applyFill="1" applyBorder="1" applyAlignment="1">
      <alignment horizontal="center"/>
    </xf>
    <xf numFmtId="38" fontId="46" fillId="0" borderId="14" xfId="1" applyFont="1" applyFill="1" applyBorder="1" applyAlignment="1">
      <alignment horizontal="center"/>
    </xf>
    <xf numFmtId="38" fontId="25" fillId="0" borderId="13" xfId="0" applyNumberFormat="1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182" fontId="16" fillId="3" borderId="51" xfId="2" applyNumberFormat="1" applyFont="1" applyFill="1" applyBorder="1" applyAlignment="1">
      <alignment horizontal="center"/>
    </xf>
    <xf numFmtId="182" fontId="16" fillId="3" borderId="52" xfId="2" applyNumberFormat="1" applyFont="1" applyFill="1" applyBorder="1" applyAlignment="1">
      <alignment horizontal="center"/>
    </xf>
    <xf numFmtId="182" fontId="16" fillId="3" borderId="55" xfId="2" applyNumberFormat="1" applyFont="1" applyFill="1" applyBorder="1" applyAlignment="1">
      <alignment horizontal="center"/>
    </xf>
    <xf numFmtId="38" fontId="46" fillId="2" borderId="56" xfId="1" applyFont="1" applyFill="1" applyBorder="1" applyAlignment="1">
      <alignment horizontal="right" vertical="center"/>
    </xf>
    <xf numFmtId="38" fontId="46" fillId="2" borderId="52" xfId="1" applyFont="1" applyFill="1" applyBorder="1" applyAlignment="1">
      <alignment horizontal="right" vertical="center"/>
    </xf>
    <xf numFmtId="38" fontId="16" fillId="3" borderId="60" xfId="2" applyFont="1" applyFill="1" applyBorder="1" applyAlignment="1">
      <alignment horizontal="center"/>
    </xf>
    <xf numFmtId="38" fontId="16" fillId="3" borderId="17" xfId="2" applyFont="1" applyFill="1" applyBorder="1" applyAlignment="1">
      <alignment horizontal="center"/>
    </xf>
    <xf numFmtId="38" fontId="46" fillId="3" borderId="19" xfId="2" applyFont="1" applyFill="1" applyBorder="1" applyAlignment="1">
      <alignment horizontal="right" vertical="center"/>
    </xf>
    <xf numFmtId="38" fontId="46" fillId="3" borderId="20" xfId="2" applyFont="1" applyFill="1" applyBorder="1" applyAlignment="1">
      <alignment horizontal="right" vertical="center"/>
    </xf>
    <xf numFmtId="38" fontId="46" fillId="0" borderId="4" xfId="2" applyFont="1" applyFill="1" applyBorder="1" applyAlignment="1">
      <alignment horizontal="right" vertical="center"/>
    </xf>
    <xf numFmtId="38" fontId="46" fillId="0" borderId="5" xfId="2" applyFont="1" applyFill="1" applyBorder="1" applyAlignment="1">
      <alignment horizontal="right" vertical="center"/>
    </xf>
    <xf numFmtId="38" fontId="46" fillId="0" borderId="4" xfId="1" applyFont="1" applyFill="1" applyBorder="1" applyAlignment="1">
      <alignment horizontal="center"/>
    </xf>
    <xf numFmtId="38" fontId="46" fillId="0" borderId="5" xfId="1" applyFont="1" applyFill="1" applyBorder="1" applyAlignment="1">
      <alignment horizontal="center"/>
    </xf>
    <xf numFmtId="0" fontId="20" fillId="0" borderId="4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180" fontId="46" fillId="2" borderId="19" xfId="2" applyNumberFormat="1" applyFont="1" applyFill="1" applyBorder="1" applyAlignment="1">
      <alignment horizontal="right" vertical="center"/>
    </xf>
    <xf numFmtId="180" fontId="46" fillId="2" borderId="20" xfId="2" applyNumberFormat="1" applyFont="1" applyFill="1" applyBorder="1" applyAlignment="1">
      <alignment horizontal="right" vertical="center"/>
    </xf>
    <xf numFmtId="38" fontId="16" fillId="0" borderId="4" xfId="2" applyFont="1" applyFill="1" applyBorder="1" applyAlignment="1"/>
    <xf numFmtId="38" fontId="16" fillId="0" borderId="5" xfId="2" applyFont="1" applyFill="1" applyBorder="1" applyAlignment="1"/>
    <xf numFmtId="38" fontId="16" fillId="0" borderId="6" xfId="2" applyFont="1" applyFill="1" applyBorder="1" applyAlignment="1"/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38" fontId="46" fillId="0" borderId="4" xfId="1" applyFont="1" applyFill="1" applyBorder="1" applyAlignment="1">
      <alignment horizontal="right"/>
    </xf>
    <xf numFmtId="38" fontId="46" fillId="0" borderId="5" xfId="1" applyFont="1" applyFill="1" applyBorder="1" applyAlignment="1">
      <alignment horizontal="right"/>
    </xf>
    <xf numFmtId="0" fontId="45" fillId="2" borderId="0" xfId="3" applyFont="1" applyFill="1" applyBorder="1" applyAlignment="1">
      <alignment horizontal="center" justifyLastLine="1"/>
    </xf>
    <xf numFmtId="0" fontId="10" fillId="2" borderId="0" xfId="0" applyFont="1" applyFill="1" applyAlignment="1">
      <alignment horizontal="center" vertical="center"/>
    </xf>
    <xf numFmtId="38" fontId="46" fillId="0" borderId="13" xfId="2" applyFont="1" applyFill="1" applyBorder="1" applyAlignment="1">
      <alignment horizontal="right" vertical="center"/>
    </xf>
    <xf numFmtId="38" fontId="46" fillId="0" borderId="14" xfId="2" applyFont="1" applyFill="1" applyBorder="1" applyAlignment="1">
      <alignment horizontal="right" vertical="center"/>
    </xf>
    <xf numFmtId="0" fontId="25" fillId="3" borderId="96" xfId="0" applyFont="1" applyFill="1" applyBorder="1" applyAlignment="1">
      <alignment horizontal="right" vertical="center"/>
    </xf>
    <xf numFmtId="0" fontId="25" fillId="3" borderId="94" xfId="0" applyFont="1" applyFill="1" applyBorder="1" applyAlignment="1">
      <alignment horizontal="right" vertical="center"/>
    </xf>
    <xf numFmtId="38" fontId="46" fillId="4" borderId="96" xfId="1" applyFont="1" applyFill="1" applyBorder="1" applyAlignment="1">
      <alignment horizontal="right" vertical="center"/>
    </xf>
    <xf numFmtId="38" fontId="46" fillId="4" borderId="94" xfId="1" applyFont="1" applyFill="1" applyBorder="1" applyAlignment="1">
      <alignment horizontal="right" vertical="center"/>
    </xf>
    <xf numFmtId="38" fontId="46" fillId="0" borderId="96" xfId="1" applyFont="1" applyFill="1" applyBorder="1" applyAlignment="1">
      <alignment horizontal="right" vertical="center"/>
    </xf>
    <xf numFmtId="38" fontId="46" fillId="0" borderId="94" xfId="1" applyFont="1" applyFill="1" applyBorder="1" applyAlignment="1">
      <alignment horizontal="right" vertical="center"/>
    </xf>
    <xf numFmtId="38" fontId="46" fillId="2" borderId="96" xfId="1" applyFont="1" applyFill="1" applyBorder="1" applyAlignment="1">
      <alignment horizontal="right" vertical="center"/>
    </xf>
    <xf numFmtId="38" fontId="46" fillId="2" borderId="94" xfId="1" applyFont="1" applyFill="1" applyBorder="1" applyAlignment="1">
      <alignment horizontal="right" vertical="center"/>
    </xf>
    <xf numFmtId="38" fontId="16" fillId="3" borderId="93" xfId="2" applyFont="1" applyFill="1" applyBorder="1" applyAlignment="1">
      <alignment horizontal="center"/>
    </xf>
    <xf numFmtId="38" fontId="16" fillId="3" borderId="94" xfId="2" applyFont="1" applyFill="1" applyBorder="1" applyAlignment="1">
      <alignment horizontal="center"/>
    </xf>
    <xf numFmtId="38" fontId="16" fillId="3" borderId="95" xfId="2" applyFont="1" applyFill="1" applyBorder="1" applyAlignment="1">
      <alignment horizontal="center"/>
    </xf>
    <xf numFmtId="38" fontId="11" fillId="0" borderId="97" xfId="2" applyFont="1" applyFill="1" applyBorder="1" applyAlignment="1">
      <alignment horizontal="distributed" vertical="center" justifyLastLine="1"/>
    </xf>
    <xf numFmtId="38" fontId="11" fillId="0" borderId="98" xfId="2" applyFont="1" applyFill="1" applyBorder="1" applyAlignment="1">
      <alignment horizontal="distributed" vertical="center" justifyLastLine="1"/>
    </xf>
    <xf numFmtId="38" fontId="34" fillId="0" borderId="60" xfId="2" applyFont="1" applyFill="1" applyBorder="1" applyAlignment="1">
      <alignment horizontal="center" shrinkToFit="1"/>
    </xf>
    <xf numFmtId="38" fontId="34" fillId="0" borderId="17" xfId="2" applyFont="1" applyFill="1" applyBorder="1" applyAlignment="1">
      <alignment horizontal="center" shrinkToFit="1"/>
    </xf>
    <xf numFmtId="180" fontId="35" fillId="0" borderId="16" xfId="2" applyNumberFormat="1" applyFont="1" applyFill="1" applyBorder="1" applyAlignment="1">
      <alignment horizontal="right"/>
    </xf>
    <xf numFmtId="180" fontId="35" fillId="0" borderId="17" xfId="2" applyNumberFormat="1" applyFont="1" applyFill="1" applyBorder="1" applyAlignment="1">
      <alignment horizontal="right"/>
    </xf>
    <xf numFmtId="0" fontId="35" fillId="0" borderId="16" xfId="3" applyFont="1" applyFill="1" applyBorder="1" applyAlignment="1">
      <alignment horizontal="right"/>
    </xf>
    <xf numFmtId="0" fontId="35" fillId="0" borderId="17" xfId="3" applyFont="1" applyFill="1" applyBorder="1" applyAlignment="1">
      <alignment horizontal="right"/>
    </xf>
    <xf numFmtId="181" fontId="35" fillId="0" borderId="16" xfId="2" applyNumberFormat="1" applyFont="1" applyFill="1" applyBorder="1" applyAlignment="1">
      <alignment horizontal="right"/>
    </xf>
    <xf numFmtId="181" fontId="35" fillId="0" borderId="17" xfId="2" applyNumberFormat="1" applyFont="1" applyFill="1" applyBorder="1" applyAlignment="1">
      <alignment horizontal="right"/>
    </xf>
    <xf numFmtId="38" fontId="21" fillId="0" borderId="36" xfId="1" applyFont="1" applyBorder="1" applyAlignment="1">
      <alignment horizontal="center" vertical="center"/>
    </xf>
    <xf numFmtId="38" fontId="21" fillId="0" borderId="37" xfId="1" applyFont="1" applyBorder="1" applyAlignment="1">
      <alignment horizontal="center" vertical="center"/>
    </xf>
    <xf numFmtId="38" fontId="21" fillId="0" borderId="38" xfId="1" applyFont="1" applyBorder="1" applyAlignment="1">
      <alignment horizontal="center" vertical="center"/>
    </xf>
    <xf numFmtId="38" fontId="25" fillId="2" borderId="39" xfId="0" applyNumberFormat="1" applyFont="1" applyFill="1" applyBorder="1" applyAlignment="1">
      <alignment horizontal="right" vertical="center"/>
    </xf>
    <xf numFmtId="38" fontId="25" fillId="2" borderId="37" xfId="0" applyNumberFormat="1" applyFont="1" applyFill="1" applyBorder="1" applyAlignment="1">
      <alignment horizontal="right" vertical="center"/>
    </xf>
    <xf numFmtId="182" fontId="16" fillId="3" borderId="26" xfId="2" applyNumberFormat="1" applyFont="1" applyFill="1" applyBorder="1" applyAlignment="1">
      <alignment horizontal="center"/>
    </xf>
    <xf numFmtId="182" fontId="16" fillId="3" borderId="20" xfId="2" applyNumberFormat="1" applyFont="1" applyFill="1" applyBorder="1" applyAlignment="1">
      <alignment horizontal="center"/>
    </xf>
    <xf numFmtId="182" fontId="16" fillId="3" borderId="27" xfId="2" applyNumberFormat="1" applyFont="1" applyFill="1" applyBorder="1" applyAlignment="1">
      <alignment horizontal="center"/>
    </xf>
    <xf numFmtId="0" fontId="25" fillId="0" borderId="88" xfId="0" applyFont="1" applyBorder="1" applyAlignment="1">
      <alignment horizontal="right" vertical="center"/>
    </xf>
    <xf numFmtId="0" fontId="25" fillId="0" borderId="89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180" fontId="50" fillId="0" borderId="16" xfId="0" applyNumberFormat="1" applyFont="1" applyBorder="1" applyAlignment="1"/>
    <xf numFmtId="180" fontId="50" fillId="0" borderId="17" xfId="0" applyNumberFormat="1" applyFont="1" applyBorder="1" applyAlignment="1"/>
    <xf numFmtId="180" fontId="25" fillId="0" borderId="76" xfId="0" applyNumberFormat="1" applyFont="1" applyBorder="1" applyAlignment="1">
      <alignment horizontal="right" vertical="center" shrinkToFit="1"/>
    </xf>
    <xf numFmtId="180" fontId="25" fillId="0" borderId="77" xfId="0" applyNumberFormat="1" applyFont="1" applyBorder="1" applyAlignment="1">
      <alignment horizontal="right" vertical="center" shrinkToFit="1"/>
    </xf>
    <xf numFmtId="38" fontId="11" fillId="0" borderId="99" xfId="2" applyFont="1" applyFill="1" applyBorder="1" applyAlignment="1">
      <alignment horizontal="center" vertical="center" justifyLastLine="1"/>
    </xf>
    <xf numFmtId="38" fontId="11" fillId="0" borderId="98" xfId="2" applyFont="1" applyFill="1" applyBorder="1" applyAlignment="1">
      <alignment horizontal="center" vertical="center" justifyLastLine="1"/>
    </xf>
    <xf numFmtId="38" fontId="11" fillId="0" borderId="100" xfId="2" applyFont="1" applyFill="1" applyBorder="1" applyAlignment="1">
      <alignment horizontal="center" vertical="center" justifyLastLine="1"/>
    </xf>
    <xf numFmtId="38" fontId="11" fillId="0" borderId="99" xfId="2" applyFont="1" applyFill="1" applyBorder="1" applyAlignment="1">
      <alignment horizontal="center" vertical="center"/>
    </xf>
    <xf numFmtId="38" fontId="11" fillId="0" borderId="98" xfId="2" applyFont="1" applyFill="1" applyBorder="1" applyAlignment="1">
      <alignment horizontal="center" vertical="center"/>
    </xf>
    <xf numFmtId="38" fontId="11" fillId="0" borderId="100" xfId="2" applyFont="1" applyFill="1" applyBorder="1" applyAlignment="1">
      <alignment horizontal="center" vertical="center"/>
    </xf>
    <xf numFmtId="38" fontId="11" fillId="0" borderId="99" xfId="2" applyFont="1" applyFill="1" applyBorder="1" applyAlignment="1">
      <alignment horizontal="center" vertical="center" shrinkToFit="1"/>
    </xf>
    <xf numFmtId="38" fontId="11" fillId="0" borderId="98" xfId="2" applyFont="1" applyFill="1" applyBorder="1" applyAlignment="1">
      <alignment horizontal="center" vertical="center" shrinkToFit="1"/>
    </xf>
    <xf numFmtId="38" fontId="11" fillId="0" borderId="100" xfId="2" applyFont="1" applyFill="1" applyBorder="1" applyAlignment="1">
      <alignment horizontal="center" vertical="center" shrinkToFit="1"/>
    </xf>
    <xf numFmtId="38" fontId="11" fillId="0" borderId="2" xfId="2" applyFont="1" applyFill="1" applyBorder="1" applyAlignment="1">
      <alignment horizontal="center" vertical="center" justifyLastLine="1"/>
    </xf>
    <xf numFmtId="38" fontId="49" fillId="0" borderId="71" xfId="2" applyFont="1" applyFill="1" applyBorder="1" applyAlignment="1">
      <alignment horizontal="center" vertical="center" justifyLastLine="1"/>
    </xf>
    <xf numFmtId="38" fontId="49" fillId="0" borderId="72" xfId="2" applyFont="1" applyFill="1" applyBorder="1" applyAlignment="1">
      <alignment horizontal="center" vertical="center" justifyLastLine="1"/>
    </xf>
    <xf numFmtId="38" fontId="49" fillId="0" borderId="73" xfId="2" applyFont="1" applyFill="1" applyBorder="1" applyAlignment="1">
      <alignment horizontal="center" vertical="center" justifyLastLine="1"/>
    </xf>
    <xf numFmtId="180" fontId="50" fillId="0" borderId="19" xfId="0" applyNumberFormat="1" applyFont="1" applyBorder="1" applyAlignment="1"/>
    <xf numFmtId="180" fontId="50" fillId="0" borderId="20" xfId="0" applyNumberFormat="1" applyFont="1" applyBorder="1" applyAlignment="1"/>
    <xf numFmtId="0" fontId="35" fillId="0" borderId="19" xfId="3" applyFont="1" applyFill="1" applyBorder="1" applyAlignment="1">
      <alignment horizontal="right"/>
    </xf>
    <xf numFmtId="0" fontId="35" fillId="0" borderId="20" xfId="3" applyFont="1" applyFill="1" applyBorder="1" applyAlignment="1">
      <alignment horizontal="right"/>
    </xf>
    <xf numFmtId="181" fontId="35" fillId="0" borderId="19" xfId="2" applyNumberFormat="1" applyFont="1" applyFill="1" applyBorder="1" applyAlignment="1">
      <alignment horizontal="right"/>
    </xf>
    <xf numFmtId="181" fontId="35" fillId="0" borderId="20" xfId="2" applyNumberFormat="1" applyFont="1" applyFill="1" applyBorder="1" applyAlignment="1">
      <alignment horizontal="right"/>
    </xf>
    <xf numFmtId="180" fontId="35" fillId="0" borderId="19" xfId="2" applyNumberFormat="1" applyFont="1" applyFill="1" applyBorder="1" applyAlignment="1">
      <alignment horizontal="right"/>
    </xf>
    <xf numFmtId="180" fontId="35" fillId="0" borderId="20" xfId="2" applyNumberFormat="1" applyFont="1" applyFill="1" applyBorder="1" applyAlignment="1">
      <alignment horizontal="right"/>
    </xf>
    <xf numFmtId="38" fontId="34" fillId="0" borderId="26" xfId="2" applyFont="1" applyFill="1" applyBorder="1" applyAlignment="1">
      <alignment horizontal="center" shrinkToFit="1"/>
    </xf>
    <xf numFmtId="38" fontId="34" fillId="0" borderId="20" xfId="2" applyFont="1" applyFill="1" applyBorder="1" applyAlignment="1">
      <alignment horizontal="center" shrinkToFit="1"/>
    </xf>
    <xf numFmtId="180" fontId="35" fillId="0" borderId="56" xfId="2" applyNumberFormat="1" applyFont="1" applyFill="1" applyBorder="1" applyAlignment="1">
      <alignment horizontal="right"/>
    </xf>
    <xf numFmtId="180" fontId="35" fillId="0" borderId="52" xfId="2" applyNumberFormat="1" applyFont="1" applyFill="1" applyBorder="1" applyAlignment="1">
      <alignment horizontal="right"/>
    </xf>
    <xf numFmtId="180" fontId="50" fillId="0" borderId="56" xfId="0" applyNumberFormat="1" applyFont="1" applyBorder="1" applyAlignment="1"/>
    <xf numFmtId="180" fontId="50" fillId="0" borderId="52" xfId="0" applyNumberFormat="1" applyFont="1" applyBorder="1" applyAlignment="1"/>
    <xf numFmtId="38" fontId="16" fillId="0" borderId="76" xfId="2" applyFont="1" applyFill="1" applyBorder="1" applyAlignment="1">
      <alignment horizontal="center"/>
    </xf>
    <xf numFmtId="38" fontId="16" fillId="0" borderId="77" xfId="2" applyFont="1" applyFill="1" applyBorder="1" applyAlignment="1">
      <alignment horizontal="center"/>
    </xf>
    <xf numFmtId="38" fontId="16" fillId="0" borderId="107" xfId="2" applyFont="1" applyFill="1" applyBorder="1" applyAlignment="1">
      <alignment horizontal="center"/>
    </xf>
    <xf numFmtId="180" fontId="35" fillId="0" borderId="108" xfId="2" applyNumberFormat="1" applyFont="1" applyFill="1" applyBorder="1" applyAlignment="1">
      <alignment horizontal="right"/>
    </xf>
    <xf numFmtId="180" fontId="35" fillId="0" borderId="77" xfId="2" applyNumberFormat="1" applyFont="1" applyFill="1" applyBorder="1" applyAlignment="1">
      <alignment horizontal="right"/>
    </xf>
    <xf numFmtId="179" fontId="35" fillId="0" borderId="108" xfId="2" applyNumberFormat="1" applyFont="1" applyFill="1" applyBorder="1" applyAlignment="1">
      <alignment horizontal="right"/>
    </xf>
    <xf numFmtId="179" fontId="35" fillId="0" borderId="77" xfId="2" applyNumberFormat="1" applyFont="1" applyFill="1" applyBorder="1" applyAlignment="1">
      <alignment horizontal="right"/>
    </xf>
    <xf numFmtId="0" fontId="35" fillId="0" borderId="56" xfId="3" applyFont="1" applyFill="1" applyBorder="1" applyAlignment="1">
      <alignment horizontal="right"/>
    </xf>
    <xf numFmtId="0" fontId="35" fillId="0" borderId="52" xfId="3" applyFont="1" applyFill="1" applyBorder="1" applyAlignment="1">
      <alignment horizontal="right"/>
    </xf>
    <xf numFmtId="181" fontId="35" fillId="0" borderId="56" xfId="2" applyNumberFormat="1" applyFont="1" applyFill="1" applyBorder="1" applyAlignment="1">
      <alignment horizontal="right"/>
    </xf>
    <xf numFmtId="181" fontId="35" fillId="0" borderId="52" xfId="2" applyNumberFormat="1" applyFont="1" applyFill="1" applyBorder="1" applyAlignment="1">
      <alignment horizontal="right"/>
    </xf>
    <xf numFmtId="0" fontId="35" fillId="0" borderId="108" xfId="3" applyFont="1" applyFill="1" applyBorder="1" applyAlignment="1">
      <alignment horizontal="right"/>
    </xf>
    <xf numFmtId="0" fontId="35" fillId="0" borderId="77" xfId="3" applyFont="1" applyFill="1" applyBorder="1" applyAlignment="1">
      <alignment horizontal="right"/>
    </xf>
    <xf numFmtId="0" fontId="36" fillId="0" borderId="108" xfId="0" applyFont="1" applyBorder="1" applyAlignment="1">
      <alignment horizontal="right" vertical="center"/>
    </xf>
    <xf numFmtId="0" fontId="36" fillId="0" borderId="77" xfId="0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5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horizontal="center" vertical="center"/>
    </xf>
    <xf numFmtId="38" fontId="16" fillId="0" borderId="5" xfId="2" applyFont="1" applyFill="1" applyBorder="1" applyAlignment="1">
      <alignment horizontal="center" vertical="center"/>
    </xf>
    <xf numFmtId="38" fontId="16" fillId="0" borderId="6" xfId="2" applyFont="1" applyFill="1" applyBorder="1" applyAlignment="1">
      <alignment horizontal="center" vertical="center"/>
    </xf>
    <xf numFmtId="38" fontId="30" fillId="0" borderId="13" xfId="2" applyFont="1" applyFill="1" applyBorder="1" applyAlignment="1">
      <alignment horizontal="center" vertical="center" wrapText="1" shrinkToFit="1"/>
    </xf>
    <xf numFmtId="38" fontId="30" fillId="0" borderId="14" xfId="2" applyFont="1" applyFill="1" applyBorder="1" applyAlignment="1">
      <alignment horizontal="center" vertical="center" wrapText="1" shrinkToFit="1"/>
    </xf>
    <xf numFmtId="38" fontId="30" fillId="0" borderId="15" xfId="2" applyFont="1" applyFill="1" applyBorder="1" applyAlignment="1">
      <alignment horizontal="center" vertical="center" wrapText="1" shrinkToFit="1"/>
    </xf>
    <xf numFmtId="38" fontId="30" fillId="0" borderId="57" xfId="2" applyFont="1" applyFill="1" applyBorder="1" applyAlignment="1">
      <alignment horizontal="center" vertical="center" wrapText="1" shrinkToFit="1"/>
    </xf>
    <xf numFmtId="38" fontId="30" fillId="0" borderId="12" xfId="2" applyFont="1" applyFill="1" applyBorder="1" applyAlignment="1">
      <alignment horizontal="center" vertical="center" wrapText="1" shrinkToFit="1"/>
    </xf>
    <xf numFmtId="38" fontId="30" fillId="0" borderId="35" xfId="2" applyFont="1" applyFill="1" applyBorder="1" applyAlignment="1">
      <alignment horizontal="center" vertical="center" wrapText="1" shrinkToFit="1"/>
    </xf>
    <xf numFmtId="38" fontId="18" fillId="2" borderId="121" xfId="0" applyNumberFormat="1" applyFont="1" applyFill="1" applyBorder="1" applyAlignment="1">
      <alignment horizontal="right" vertical="center"/>
    </xf>
    <xf numFmtId="38" fontId="18" fillId="2" borderId="119" xfId="0" applyNumberFormat="1" applyFont="1" applyFill="1" applyBorder="1" applyAlignment="1">
      <alignment horizontal="right" vertical="center"/>
    </xf>
    <xf numFmtId="38" fontId="19" fillId="4" borderId="56" xfId="1" applyNumberFormat="1" applyFont="1" applyFill="1" applyBorder="1" applyAlignment="1">
      <alignment horizontal="right" shrinkToFit="1"/>
    </xf>
    <xf numFmtId="38" fontId="19" fillId="4" borderId="52" xfId="1" applyNumberFormat="1" applyFont="1" applyFill="1" applyBorder="1" applyAlignment="1">
      <alignment horizontal="right" shrinkToFit="1"/>
    </xf>
    <xf numFmtId="38" fontId="19" fillId="3" borderId="56" xfId="1" applyFont="1" applyFill="1" applyBorder="1" applyAlignment="1">
      <alignment horizontal="right" vertical="center"/>
    </xf>
    <xf numFmtId="38" fontId="19" fillId="3" borderId="52" xfId="1" applyFont="1" applyFill="1" applyBorder="1" applyAlignment="1">
      <alignment horizontal="right" vertical="center"/>
    </xf>
    <xf numFmtId="183" fontId="19" fillId="4" borderId="56" xfId="1" applyNumberFormat="1" applyFont="1" applyFill="1" applyBorder="1" applyAlignment="1">
      <alignment horizontal="right" vertical="center"/>
    </xf>
    <xf numFmtId="183" fontId="19" fillId="4" borderId="52" xfId="1" applyNumberFormat="1" applyFont="1" applyFill="1" applyBorder="1" applyAlignment="1">
      <alignment horizontal="right" vertical="center"/>
    </xf>
    <xf numFmtId="178" fontId="18" fillId="0" borderId="49" xfId="1" applyNumberFormat="1" applyFont="1" applyBorder="1" applyAlignment="1">
      <alignment horizontal="right" vertical="center"/>
    </xf>
    <xf numFmtId="178" fontId="18" fillId="0" borderId="8" xfId="1" applyNumberFormat="1" applyFont="1" applyBorder="1" applyAlignment="1">
      <alignment horizontal="right" vertical="center"/>
    </xf>
    <xf numFmtId="0" fontId="31" fillId="0" borderId="16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38" fontId="11" fillId="0" borderId="13" xfId="2" applyFont="1" applyFill="1" applyBorder="1" applyAlignment="1">
      <alignment vertical="center"/>
    </xf>
    <xf numFmtId="38" fontId="11" fillId="0" borderId="14" xfId="2" applyFont="1" applyFill="1" applyBorder="1" applyAlignment="1">
      <alignment vertical="center"/>
    </xf>
    <xf numFmtId="38" fontId="11" fillId="0" borderId="15" xfId="2" applyFont="1" applyFill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7" fontId="19" fillId="4" borderId="19" xfId="2" applyNumberFormat="1" applyFont="1" applyFill="1" applyBorder="1" applyAlignment="1">
      <alignment horizontal="right" vertical="center"/>
    </xf>
    <xf numFmtId="177" fontId="19" fillId="4" borderId="20" xfId="2" applyNumberFormat="1" applyFont="1" applyFill="1" applyBorder="1" applyAlignment="1">
      <alignment horizontal="right" vertical="center"/>
    </xf>
    <xf numFmtId="38" fontId="19" fillId="4" borderId="56" xfId="1" applyNumberFormat="1" applyFont="1" applyFill="1" applyBorder="1" applyAlignment="1">
      <alignment horizontal="right" vertical="center" shrinkToFit="1"/>
    </xf>
    <xf numFmtId="38" fontId="19" fillId="4" borderId="52" xfId="1" applyNumberFormat="1" applyFont="1" applyFill="1" applyBorder="1" applyAlignment="1">
      <alignment horizontal="right" vertical="center" shrinkToFit="1"/>
    </xf>
    <xf numFmtId="177" fontId="19" fillId="4" borderId="16" xfId="2" applyNumberFormat="1" applyFont="1" applyFill="1" applyBorder="1" applyAlignment="1">
      <alignment horizontal="right" vertical="center"/>
    </xf>
    <xf numFmtId="177" fontId="19" fillId="4" borderId="17" xfId="2" applyNumberFormat="1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vertical="center"/>
    </xf>
    <xf numFmtId="38" fontId="11" fillId="0" borderId="5" xfId="2" applyFont="1" applyFill="1" applyBorder="1" applyAlignment="1">
      <alignment vertical="center"/>
    </xf>
    <xf numFmtId="38" fontId="11" fillId="0" borderId="6" xfId="2" applyFont="1" applyFill="1" applyBorder="1" applyAlignment="1">
      <alignment vertical="center"/>
    </xf>
    <xf numFmtId="0" fontId="11" fillId="2" borderId="0" xfId="3" applyFont="1" applyFill="1" applyBorder="1" applyAlignment="1">
      <alignment horizontal="center" vertical="center" justifyLastLine="1"/>
    </xf>
    <xf numFmtId="177" fontId="19" fillId="4" borderId="56" xfId="2" applyNumberFormat="1" applyFont="1" applyFill="1" applyBorder="1" applyAlignment="1">
      <alignment horizontal="right" vertical="center"/>
    </xf>
    <xf numFmtId="177" fontId="19" fillId="4" borderId="52" xfId="2" applyNumberFormat="1" applyFont="1" applyFill="1" applyBorder="1" applyAlignment="1">
      <alignment horizontal="right" vertical="center"/>
    </xf>
    <xf numFmtId="183" fontId="19" fillId="4" borderId="56" xfId="1" applyNumberFormat="1" applyFont="1" applyFill="1" applyBorder="1" applyAlignment="1">
      <alignment horizontal="right"/>
    </xf>
    <xf numFmtId="183" fontId="19" fillId="4" borderId="52" xfId="1" applyNumberFormat="1" applyFont="1" applyFill="1" applyBorder="1" applyAlignment="1">
      <alignment horizontal="right"/>
    </xf>
    <xf numFmtId="38" fontId="19" fillId="0" borderId="4" xfId="2" applyFont="1" applyFill="1" applyBorder="1" applyAlignment="1">
      <alignment vertical="center"/>
    </xf>
    <xf numFmtId="38" fontId="19" fillId="0" borderId="5" xfId="2" applyFont="1" applyFill="1" applyBorder="1" applyAlignment="1">
      <alignment vertical="center"/>
    </xf>
    <xf numFmtId="38" fontId="33" fillId="0" borderId="71" xfId="2" applyFont="1" applyFill="1" applyBorder="1" applyAlignment="1">
      <alignment horizontal="center" vertical="center" justifyLastLine="1"/>
    </xf>
    <xf numFmtId="38" fontId="33" fillId="0" borderId="99" xfId="2" applyFont="1" applyFill="1" applyBorder="1" applyAlignment="1">
      <alignment horizontal="center" vertical="center" justifyLastLine="1"/>
    </xf>
    <xf numFmtId="38" fontId="33" fillId="0" borderId="100" xfId="2" applyFont="1" applyFill="1" applyBorder="1" applyAlignment="1">
      <alignment horizontal="center" vertical="center" justifyLastLine="1"/>
    </xf>
    <xf numFmtId="38" fontId="16" fillId="0" borderId="99" xfId="2" applyFont="1" applyFill="1" applyBorder="1" applyAlignment="1">
      <alignment horizontal="center" vertical="center" shrinkToFit="1"/>
    </xf>
    <xf numFmtId="38" fontId="16" fillId="0" borderId="98" xfId="2" applyFont="1" applyFill="1" applyBorder="1" applyAlignment="1">
      <alignment horizontal="center" vertical="center" shrinkToFit="1"/>
    </xf>
    <xf numFmtId="38" fontId="16" fillId="0" borderId="2" xfId="2" applyFont="1" applyFill="1" applyBorder="1" applyAlignment="1">
      <alignment horizontal="center" vertical="center" shrinkToFit="1"/>
    </xf>
    <xf numFmtId="38" fontId="33" fillId="0" borderId="73" xfId="2" applyFont="1" applyFill="1" applyBorder="1" applyAlignment="1">
      <alignment horizontal="center" vertical="center" justifyLastLine="1"/>
    </xf>
    <xf numFmtId="38" fontId="34" fillId="0" borderId="26" xfId="2" applyFont="1" applyFill="1" applyBorder="1" applyAlignment="1">
      <alignment horizontal="center" vertical="center"/>
    </xf>
    <xf numFmtId="178" fontId="19" fillId="4" borderId="56" xfId="1" applyNumberFormat="1" applyFont="1" applyFill="1" applyBorder="1" applyAlignment="1">
      <alignment horizontal="right" shrinkToFit="1"/>
    </xf>
    <xf numFmtId="178" fontId="19" fillId="4" borderId="52" xfId="1" applyNumberFormat="1" applyFont="1" applyFill="1" applyBorder="1" applyAlignment="1">
      <alignment horizontal="right" shrinkToFit="1"/>
    </xf>
    <xf numFmtId="0" fontId="36" fillId="4" borderId="51" xfId="0" applyFont="1" applyFill="1" applyBorder="1" applyAlignment="1">
      <alignment horizontal="center" vertical="center"/>
    </xf>
    <xf numFmtId="0" fontId="36" fillId="4" borderId="55" xfId="0" applyFont="1" applyFill="1" applyBorder="1" applyAlignment="1">
      <alignment horizontal="center" vertical="center"/>
    </xf>
    <xf numFmtId="38" fontId="34" fillId="0" borderId="60" xfId="2" applyFont="1" applyFill="1" applyBorder="1" applyAlignment="1">
      <alignment horizontal="center" vertical="center"/>
    </xf>
    <xf numFmtId="38" fontId="30" fillId="0" borderId="13" xfId="2" applyFont="1" applyFill="1" applyBorder="1" applyAlignment="1">
      <alignment horizontal="center" vertical="center" wrapText="1"/>
    </xf>
    <xf numFmtId="38" fontId="30" fillId="0" borderId="14" xfId="2" applyFont="1" applyFill="1" applyBorder="1" applyAlignment="1">
      <alignment horizontal="center" vertical="center" wrapText="1"/>
    </xf>
    <xf numFmtId="38" fontId="30" fillId="0" borderId="15" xfId="2" applyFont="1" applyFill="1" applyBorder="1" applyAlignment="1">
      <alignment horizontal="center" vertical="center" wrapText="1"/>
    </xf>
    <xf numFmtId="38" fontId="30" fillId="0" borderId="7" xfId="2" applyFont="1" applyFill="1" applyBorder="1" applyAlignment="1">
      <alignment horizontal="center" vertical="center" wrapText="1"/>
    </xf>
    <xf numFmtId="38" fontId="30" fillId="0" borderId="0" xfId="2" applyFont="1" applyFill="1" applyBorder="1" applyAlignment="1">
      <alignment horizontal="center" vertical="center" wrapText="1"/>
    </xf>
    <xf numFmtId="38" fontId="30" fillId="0" borderId="28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38" fontId="30" fillId="0" borderId="13" xfId="1" applyFont="1" applyFill="1" applyBorder="1" applyAlignment="1">
      <alignment horizontal="center" vertical="center" wrapText="1"/>
    </xf>
    <xf numFmtId="38" fontId="30" fillId="0" borderId="14" xfId="1" applyFont="1" applyFill="1" applyBorder="1" applyAlignment="1">
      <alignment horizontal="center" vertical="center" wrapText="1"/>
    </xf>
    <xf numFmtId="38" fontId="30" fillId="0" borderId="15" xfId="1" applyFont="1" applyFill="1" applyBorder="1" applyAlignment="1">
      <alignment horizontal="center" vertical="center" wrapText="1"/>
    </xf>
    <xf numFmtId="38" fontId="30" fillId="0" borderId="57" xfId="1" applyFont="1" applyFill="1" applyBorder="1" applyAlignment="1">
      <alignment horizontal="center" vertical="center" wrapText="1"/>
    </xf>
    <xf numFmtId="38" fontId="30" fillId="0" borderId="12" xfId="1" applyFont="1" applyFill="1" applyBorder="1" applyAlignment="1">
      <alignment horizontal="center" vertical="center" wrapText="1"/>
    </xf>
    <xf numFmtId="38" fontId="30" fillId="0" borderId="35" xfId="1" applyFont="1" applyFill="1" applyBorder="1" applyAlignment="1">
      <alignment horizontal="center" vertical="center" wrapText="1"/>
    </xf>
    <xf numFmtId="38" fontId="34" fillId="0" borderId="51" xfId="2" applyFont="1" applyFill="1" applyBorder="1" applyAlignment="1">
      <alignment horizontal="center" vertical="center"/>
    </xf>
    <xf numFmtId="38" fontId="19" fillId="0" borderId="56" xfId="2" applyFont="1" applyFill="1" applyBorder="1" applyAlignment="1">
      <alignment horizontal="right"/>
    </xf>
    <xf numFmtId="38" fontId="19" fillId="0" borderId="52" xfId="2" applyFont="1" applyFill="1" applyBorder="1" applyAlignment="1">
      <alignment horizontal="right"/>
    </xf>
    <xf numFmtId="0" fontId="31" fillId="0" borderId="0" xfId="4" applyFont="1" applyAlignment="1">
      <alignment horizontal="right" vertical="center"/>
    </xf>
    <xf numFmtId="0" fontId="24" fillId="0" borderId="0" xfId="4" applyFont="1" applyAlignment="1">
      <alignment horizontal="center" vertical="center"/>
    </xf>
    <xf numFmtId="180" fontId="19" fillId="0" borderId="58" xfId="3" applyNumberFormat="1" applyFont="1" applyFill="1" applyBorder="1" applyAlignment="1">
      <alignment horizontal="right"/>
    </xf>
    <xf numFmtId="180" fontId="19" fillId="0" borderId="46" xfId="3" applyNumberFormat="1" applyFont="1" applyFill="1" applyBorder="1" applyAlignment="1">
      <alignment horizontal="right"/>
    </xf>
    <xf numFmtId="0" fontId="18" fillId="0" borderId="108" xfId="4" applyFont="1" applyBorder="1" applyAlignment="1">
      <alignment horizontal="right" vertical="center"/>
    </xf>
    <xf numFmtId="0" fontId="18" fillId="0" borderId="77" xfId="4" applyFont="1" applyBorder="1" applyAlignment="1">
      <alignment horizontal="right" vertical="center"/>
    </xf>
    <xf numFmtId="38" fontId="69" fillId="0" borderId="0" xfId="2" applyFont="1" applyFill="1" applyBorder="1" applyAlignment="1">
      <alignment horizontal="center" vertical="center" justifyLastLine="1"/>
    </xf>
    <xf numFmtId="38" fontId="40" fillId="0" borderId="71" xfId="2" applyFont="1" applyFill="1" applyBorder="1" applyAlignment="1">
      <alignment horizontal="center" justifyLastLine="1"/>
    </xf>
    <xf numFmtId="38" fontId="40" fillId="0" borderId="72" xfId="2" applyFont="1" applyFill="1" applyBorder="1" applyAlignment="1">
      <alignment horizontal="center" justifyLastLine="1"/>
    </xf>
    <xf numFmtId="38" fontId="40" fillId="0" borderId="132" xfId="2" applyFont="1" applyFill="1" applyBorder="1" applyAlignment="1">
      <alignment horizontal="center" justifyLastLine="1"/>
    </xf>
    <xf numFmtId="38" fontId="40" fillId="0" borderId="99" xfId="2" applyFont="1" applyFill="1" applyBorder="1" applyAlignment="1">
      <alignment horizontal="center" justifyLastLine="1"/>
    </xf>
    <xf numFmtId="38" fontId="40" fillId="0" borderId="98" xfId="2" applyFont="1" applyFill="1" applyBorder="1" applyAlignment="1">
      <alignment horizontal="center" justifyLastLine="1"/>
    </xf>
    <xf numFmtId="38" fontId="40" fillId="0" borderId="100" xfId="2" applyFont="1" applyFill="1" applyBorder="1" applyAlignment="1">
      <alignment horizontal="center" justifyLastLine="1"/>
    </xf>
    <xf numFmtId="38" fontId="40" fillId="0" borderId="99" xfId="2" applyFont="1" applyFill="1" applyBorder="1" applyAlignment="1">
      <alignment horizontal="center"/>
    </xf>
    <xf numFmtId="38" fontId="40" fillId="0" borderId="98" xfId="2" applyFont="1" applyFill="1" applyBorder="1" applyAlignment="1">
      <alignment horizontal="center"/>
    </xf>
    <xf numFmtId="38" fontId="40" fillId="0" borderId="100" xfId="2" applyFont="1" applyFill="1" applyBorder="1" applyAlignment="1">
      <alignment horizontal="center"/>
    </xf>
    <xf numFmtId="38" fontId="40" fillId="0" borderId="133" xfId="2" applyFont="1" applyFill="1" applyBorder="1" applyAlignment="1">
      <alignment horizontal="center" shrinkToFit="1"/>
    </xf>
    <xf numFmtId="38" fontId="40" fillId="0" borderId="72" xfId="2" applyFont="1" applyFill="1" applyBorder="1" applyAlignment="1">
      <alignment horizontal="center" shrinkToFit="1"/>
    </xf>
    <xf numFmtId="38" fontId="40" fillId="0" borderId="73" xfId="2" applyFont="1" applyFill="1" applyBorder="1" applyAlignment="1">
      <alignment horizontal="center" shrinkToFit="1"/>
    </xf>
    <xf numFmtId="180" fontId="18" fillId="0" borderId="147" xfId="4" applyNumberFormat="1" applyFont="1" applyBorder="1" applyAlignment="1">
      <alignment horizontal="right" vertical="center" shrinkToFit="1"/>
    </xf>
    <xf numFmtId="180" fontId="18" fillId="0" borderId="148" xfId="4" applyNumberFormat="1" applyFont="1" applyBorder="1" applyAlignment="1">
      <alignment horizontal="right" vertical="center" shrinkToFit="1"/>
    </xf>
    <xf numFmtId="38" fontId="18" fillId="0" borderId="44" xfId="5" applyFont="1" applyBorder="1" applyAlignment="1">
      <alignment horizontal="right" vertical="center"/>
    </xf>
    <xf numFmtId="38" fontId="18" fillId="0" borderId="42" xfId="5" applyFont="1" applyBorder="1" applyAlignment="1">
      <alignment horizontal="right" vertical="center"/>
    </xf>
    <xf numFmtId="38" fontId="16" fillId="0" borderId="4" xfId="2" applyFont="1" applyFill="1" applyBorder="1" applyAlignment="1">
      <alignment horizontal="left" vertical="center"/>
    </xf>
    <xf numFmtId="38" fontId="16" fillId="0" borderId="5" xfId="2" applyFont="1" applyFill="1" applyBorder="1" applyAlignment="1">
      <alignment horizontal="left" vertical="center"/>
    </xf>
    <xf numFmtId="38" fontId="16" fillId="0" borderId="6" xfId="2" applyFont="1" applyFill="1" applyBorder="1" applyAlignment="1">
      <alignment horizontal="left" vertical="center"/>
    </xf>
    <xf numFmtId="0" fontId="18" fillId="0" borderId="4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/>
    </xf>
    <xf numFmtId="38" fontId="19" fillId="4" borderId="4" xfId="5" applyFont="1" applyFill="1" applyBorder="1" applyAlignment="1">
      <alignment horizontal="center" vertical="center"/>
    </xf>
    <xf numFmtId="38" fontId="19" fillId="4" borderId="5" xfId="5" applyFont="1" applyFill="1" applyBorder="1" applyAlignment="1">
      <alignment horizontal="center" vertical="center"/>
    </xf>
    <xf numFmtId="0" fontId="20" fillId="0" borderId="4" xfId="4" applyFont="1" applyBorder="1" applyAlignment="1">
      <alignment horizontal="right" vertical="center"/>
    </xf>
    <xf numFmtId="0" fontId="20" fillId="0" borderId="5" xfId="4" applyFont="1" applyBorder="1" applyAlignment="1">
      <alignment horizontal="right" vertical="center"/>
    </xf>
    <xf numFmtId="183" fontId="19" fillId="4" borderId="56" xfId="5" applyNumberFormat="1" applyFont="1" applyFill="1" applyBorder="1" applyAlignment="1">
      <alignment horizontal="right" vertical="center"/>
    </xf>
    <xf numFmtId="183" fontId="19" fillId="4" borderId="52" xfId="5" applyNumberFormat="1" applyFont="1" applyFill="1" applyBorder="1" applyAlignment="1">
      <alignment horizontal="right" vertical="center"/>
    </xf>
    <xf numFmtId="178" fontId="18" fillId="0" borderId="49" xfId="5" applyNumberFormat="1" applyFont="1" applyBorder="1" applyAlignment="1">
      <alignment horizontal="right"/>
    </xf>
    <xf numFmtId="178" fontId="18" fillId="0" borderId="8" xfId="5" applyNumberFormat="1" applyFont="1" applyBorder="1" applyAlignment="1">
      <alignment horizontal="right"/>
    </xf>
    <xf numFmtId="177" fontId="19" fillId="4" borderId="57" xfId="2" applyNumberFormat="1" applyFont="1" applyFill="1" applyBorder="1" applyAlignment="1">
      <alignment horizontal="right" vertical="center"/>
    </xf>
    <xf numFmtId="177" fontId="19" fillId="4" borderId="12" xfId="2" applyNumberFormat="1" applyFont="1" applyFill="1" applyBorder="1" applyAlignment="1">
      <alignment horizontal="right" vertical="center"/>
    </xf>
    <xf numFmtId="38" fontId="19" fillId="2" borderId="56" xfId="5" applyFont="1" applyFill="1" applyBorder="1" applyAlignment="1">
      <alignment horizontal="right" vertical="center"/>
    </xf>
    <xf numFmtId="38" fontId="19" fillId="2" borderId="52" xfId="5" applyFont="1" applyFill="1" applyBorder="1" applyAlignment="1">
      <alignment horizontal="right" vertical="center"/>
    </xf>
    <xf numFmtId="0" fontId="67" fillId="0" borderId="16" xfId="4" applyFont="1" applyBorder="1" applyAlignment="1">
      <alignment horizontal="center" vertical="center" shrinkToFit="1"/>
    </xf>
    <xf numFmtId="0" fontId="67" fillId="0" borderId="17" xfId="4" applyFont="1" applyBorder="1" applyAlignment="1">
      <alignment horizontal="center" vertical="center" shrinkToFit="1"/>
    </xf>
    <xf numFmtId="0" fontId="67" fillId="0" borderId="18" xfId="4" applyFont="1" applyBorder="1" applyAlignment="1">
      <alignment horizontal="center" vertical="center" shrinkToFit="1"/>
    </xf>
    <xf numFmtId="0" fontId="31" fillId="0" borderId="65" xfId="4" applyFont="1" applyBorder="1" applyAlignment="1">
      <alignment horizontal="center" vertical="top" shrinkToFit="1"/>
    </xf>
    <xf numFmtId="38" fontId="19" fillId="2" borderId="19" xfId="5" applyFont="1" applyFill="1" applyBorder="1" applyAlignment="1">
      <alignment horizontal="right" vertical="center"/>
    </xf>
    <xf numFmtId="38" fontId="19" fillId="2" borderId="20" xfId="5" applyFont="1" applyFill="1" applyBorder="1" applyAlignment="1">
      <alignment horizontal="right" vertical="center"/>
    </xf>
    <xf numFmtId="183" fontId="19" fillId="2" borderId="56" xfId="5" applyNumberFormat="1" applyFont="1" applyFill="1" applyBorder="1" applyAlignment="1">
      <alignment horizontal="right" vertical="center"/>
    </xf>
    <xf numFmtId="183" fontId="19" fillId="2" borderId="52" xfId="5" applyNumberFormat="1" applyFont="1" applyFill="1" applyBorder="1" applyAlignment="1">
      <alignment horizontal="right" vertical="center"/>
    </xf>
    <xf numFmtId="38" fontId="21" fillId="0" borderId="47" xfId="5" applyFont="1" applyBorder="1" applyAlignment="1">
      <alignment horizontal="center" vertical="center"/>
    </xf>
    <xf numFmtId="38" fontId="21" fillId="0" borderId="8" xfId="5" applyFont="1" applyBorder="1" applyAlignment="1">
      <alignment horizontal="center" vertical="center"/>
    </xf>
    <xf numFmtId="38" fontId="21" fillId="0" borderId="48" xfId="5" applyFont="1" applyBorder="1" applyAlignment="1">
      <alignment horizontal="center" vertical="center"/>
    </xf>
    <xf numFmtId="0" fontId="12" fillId="0" borderId="24" xfId="4" applyFont="1" applyBorder="1" applyAlignment="1">
      <alignment horizontal="center" vertical="center" textRotation="255"/>
    </xf>
    <xf numFmtId="183" fontId="19" fillId="2" borderId="19" xfId="5" applyNumberFormat="1" applyFont="1" applyFill="1" applyBorder="1" applyAlignment="1">
      <alignment horizontal="right" vertical="center"/>
    </xf>
    <xf numFmtId="183" fontId="19" fillId="2" borderId="20" xfId="5" applyNumberFormat="1" applyFont="1" applyFill="1" applyBorder="1" applyAlignment="1">
      <alignment horizontal="right" vertical="center"/>
    </xf>
    <xf numFmtId="0" fontId="22" fillId="5" borderId="21" xfId="4" applyFont="1" applyFill="1" applyBorder="1" applyAlignment="1">
      <alignment horizontal="center" vertical="center"/>
    </xf>
    <xf numFmtId="0" fontId="22" fillId="5" borderId="22" xfId="4" applyFont="1" applyFill="1" applyBorder="1" applyAlignment="1">
      <alignment horizontal="center" vertical="center"/>
    </xf>
    <xf numFmtId="0" fontId="22" fillId="5" borderId="23" xfId="4" applyFont="1" applyFill="1" applyBorder="1" applyAlignment="1">
      <alignment horizontal="center" vertical="center"/>
    </xf>
    <xf numFmtId="0" fontId="18" fillId="3" borderId="7" xfId="4" applyFont="1" applyFill="1" applyBorder="1" applyAlignment="1">
      <alignment horizontal="center" vertical="center"/>
    </xf>
    <xf numFmtId="0" fontId="18" fillId="3" borderId="0" xfId="4" applyFont="1" applyFill="1" applyBorder="1" applyAlignment="1">
      <alignment horizontal="center" vertical="center"/>
    </xf>
    <xf numFmtId="0" fontId="18" fillId="3" borderId="53" xfId="4" applyFont="1" applyFill="1" applyBorder="1" applyAlignment="1">
      <alignment horizontal="center" vertical="center"/>
    </xf>
    <xf numFmtId="0" fontId="18" fillId="3" borderId="1" xfId="4" applyFont="1" applyFill="1" applyBorder="1" applyAlignment="1">
      <alignment horizontal="center" vertical="center"/>
    </xf>
    <xf numFmtId="38" fontId="19" fillId="2" borderId="57" xfId="5" applyFont="1" applyFill="1" applyBorder="1" applyAlignment="1">
      <alignment horizontal="right" vertical="center"/>
    </xf>
    <xf numFmtId="38" fontId="19" fillId="2" borderId="12" xfId="5" applyFont="1" applyFill="1" applyBorder="1" applyAlignment="1">
      <alignment horizontal="right" vertical="center"/>
    </xf>
    <xf numFmtId="38" fontId="66" fillId="0" borderId="16" xfId="5" applyFont="1" applyFill="1" applyBorder="1" applyAlignment="1">
      <alignment horizontal="center" vertical="center" wrapText="1"/>
    </xf>
    <xf numFmtId="38" fontId="66" fillId="0" borderId="17" xfId="5" applyFont="1" applyFill="1" applyBorder="1" applyAlignment="1">
      <alignment horizontal="center" vertical="center" wrapText="1"/>
    </xf>
    <xf numFmtId="38" fontId="66" fillId="0" borderId="18" xfId="5" applyFont="1" applyFill="1" applyBorder="1" applyAlignment="1">
      <alignment horizontal="center" vertical="center" wrapText="1"/>
    </xf>
    <xf numFmtId="38" fontId="18" fillId="0" borderId="32" xfId="4" applyNumberFormat="1" applyFont="1" applyBorder="1" applyAlignment="1">
      <alignment horizontal="right" vertical="center"/>
    </xf>
    <xf numFmtId="38" fontId="18" fillId="0" borderId="30" xfId="4" applyNumberFormat="1" applyFont="1" applyBorder="1" applyAlignment="1">
      <alignment horizontal="right" vertical="center"/>
    </xf>
    <xf numFmtId="38" fontId="21" fillId="0" borderId="36" xfId="5" applyFont="1" applyBorder="1" applyAlignment="1">
      <alignment horizontal="center" vertical="center"/>
    </xf>
    <xf numFmtId="38" fontId="21" fillId="0" borderId="37" xfId="5" applyFont="1" applyBorder="1" applyAlignment="1">
      <alignment horizontal="center" vertical="center"/>
    </xf>
    <xf numFmtId="38" fontId="21" fillId="0" borderId="38" xfId="5" applyFont="1" applyBorder="1" applyAlignment="1">
      <alignment horizontal="center" vertical="center"/>
    </xf>
    <xf numFmtId="38" fontId="18" fillId="2" borderId="39" xfId="4" applyNumberFormat="1" applyFont="1" applyFill="1" applyBorder="1" applyAlignment="1">
      <alignment horizontal="right" vertical="center"/>
    </xf>
    <xf numFmtId="38" fontId="18" fillId="2" borderId="37" xfId="4" applyNumberFormat="1" applyFont="1" applyFill="1" applyBorder="1" applyAlignment="1">
      <alignment horizontal="right" vertical="center"/>
    </xf>
    <xf numFmtId="38" fontId="21" fillId="0" borderId="41" xfId="5" applyFont="1" applyBorder="1" applyAlignment="1">
      <alignment horizontal="center" vertical="center"/>
    </xf>
    <xf numFmtId="38" fontId="21" fillId="0" borderId="42" xfId="5" applyFont="1" applyBorder="1" applyAlignment="1">
      <alignment horizontal="center" vertical="center"/>
    </xf>
    <xf numFmtId="38" fontId="21" fillId="0" borderId="43" xfId="5" applyFont="1" applyBorder="1" applyAlignment="1">
      <alignment horizontal="center" vertical="center"/>
    </xf>
    <xf numFmtId="38" fontId="66" fillId="0" borderId="13" xfId="2" applyFont="1" applyFill="1" applyBorder="1" applyAlignment="1">
      <alignment horizontal="center" vertical="center" wrapText="1" shrinkToFit="1"/>
    </xf>
    <xf numFmtId="38" fontId="66" fillId="0" borderId="14" xfId="2" applyFont="1" applyFill="1" applyBorder="1" applyAlignment="1">
      <alignment horizontal="center" vertical="center" wrapText="1" shrinkToFit="1"/>
    </xf>
    <xf numFmtId="38" fontId="66" fillId="0" borderId="15" xfId="2" applyFont="1" applyFill="1" applyBorder="1" applyAlignment="1">
      <alignment horizontal="center" vertical="center" wrapText="1" shrinkToFit="1"/>
    </xf>
    <xf numFmtId="38" fontId="16" fillId="0" borderId="3" xfId="2" applyFont="1" applyFill="1" applyBorder="1" applyAlignment="1">
      <alignment horizontal="center" vertical="center" shrinkToFit="1"/>
    </xf>
    <xf numFmtId="38" fontId="16" fillId="0" borderId="3" xfId="2" applyFont="1" applyFill="1" applyBorder="1" applyAlignment="1">
      <alignment horizontal="center" vertical="center" justifyLastLine="1"/>
    </xf>
    <xf numFmtId="185" fontId="19" fillId="2" borderId="56" xfId="5" applyNumberFormat="1" applyFont="1" applyFill="1" applyBorder="1" applyAlignment="1">
      <alignment horizontal="right" vertical="center"/>
    </xf>
    <xf numFmtId="185" fontId="19" fillId="2" borderId="52" xfId="5" applyNumberFormat="1" applyFont="1" applyFill="1" applyBorder="1" applyAlignment="1">
      <alignment horizontal="right" vertical="center"/>
    </xf>
    <xf numFmtId="38" fontId="40" fillId="3" borderId="51" xfId="2" applyFont="1" applyFill="1" applyBorder="1" applyAlignment="1">
      <alignment horizontal="center" vertical="center" shrinkToFit="1"/>
    </xf>
    <xf numFmtId="38" fontId="40" fillId="3" borderId="52" xfId="2" applyFont="1" applyFill="1" applyBorder="1" applyAlignment="1">
      <alignment horizontal="center" vertical="center" shrinkToFit="1"/>
    </xf>
    <xf numFmtId="38" fontId="40" fillId="3" borderId="55" xfId="2" applyFont="1" applyFill="1" applyBorder="1" applyAlignment="1">
      <alignment horizontal="center" vertical="center" shrinkToFit="1"/>
    </xf>
    <xf numFmtId="177" fontId="19" fillId="4" borderId="56" xfId="2" applyNumberFormat="1" applyFont="1" applyFill="1" applyBorder="1" applyAlignment="1">
      <alignment horizontal="right"/>
    </xf>
    <xf numFmtId="177" fontId="19" fillId="4" borderId="52" xfId="2" applyNumberFormat="1" applyFont="1" applyFill="1" applyBorder="1" applyAlignment="1">
      <alignment horizontal="right"/>
    </xf>
    <xf numFmtId="38" fontId="19" fillId="2" borderId="56" xfId="5" applyFont="1" applyFill="1" applyBorder="1" applyAlignment="1">
      <alignment horizontal="right"/>
    </xf>
    <xf numFmtId="38" fontId="19" fillId="2" borderId="52" xfId="5" applyFont="1" applyFill="1" applyBorder="1" applyAlignment="1">
      <alignment horizontal="right"/>
    </xf>
    <xf numFmtId="0" fontId="67" fillId="0" borderId="16" xfId="4" applyFont="1" applyBorder="1" applyAlignment="1">
      <alignment horizontal="center" vertical="center" wrapText="1" shrinkToFit="1"/>
    </xf>
    <xf numFmtId="0" fontId="67" fillId="0" borderId="17" xfId="4" applyFont="1" applyBorder="1" applyAlignment="1">
      <alignment horizontal="center" vertical="center" wrapText="1" shrinkToFit="1"/>
    </xf>
    <xf numFmtId="0" fontId="67" fillId="0" borderId="18" xfId="4" applyFont="1" applyBorder="1" applyAlignment="1">
      <alignment horizontal="center" vertical="center" wrapText="1" shrinkToFit="1"/>
    </xf>
    <xf numFmtId="0" fontId="12" fillId="0" borderId="24" xfId="4" applyFont="1" applyBorder="1" applyAlignment="1">
      <alignment horizontal="center" textRotation="255"/>
    </xf>
    <xf numFmtId="38" fontId="40" fillId="3" borderId="26" xfId="2" applyFont="1" applyFill="1" applyBorder="1" applyAlignment="1">
      <alignment horizontal="center" vertical="center" shrinkToFit="1"/>
    </xf>
    <xf numFmtId="38" fontId="40" fillId="3" borderId="20" xfId="2" applyFont="1" applyFill="1" applyBorder="1" applyAlignment="1">
      <alignment horizontal="center" vertical="center" shrinkToFit="1"/>
    </xf>
    <xf numFmtId="38" fontId="40" fillId="3" borderId="27" xfId="2" applyFont="1" applyFill="1" applyBorder="1" applyAlignment="1">
      <alignment horizontal="center" vertical="center" shrinkToFit="1"/>
    </xf>
    <xf numFmtId="177" fontId="19" fillId="4" borderId="19" xfId="2" applyNumberFormat="1" applyFont="1" applyFill="1" applyBorder="1" applyAlignment="1">
      <alignment horizontal="right"/>
    </xf>
    <xf numFmtId="177" fontId="19" fillId="4" borderId="20" xfId="2" applyNumberFormat="1" applyFont="1" applyFill="1" applyBorder="1" applyAlignment="1">
      <alignment horizontal="right"/>
    </xf>
    <xf numFmtId="38" fontId="19" fillId="2" borderId="19" xfId="5" applyFont="1" applyFill="1" applyBorder="1" applyAlignment="1">
      <alignment horizontal="right"/>
    </xf>
    <xf numFmtId="38" fontId="19" fillId="2" borderId="20" xfId="5" applyFont="1" applyFill="1" applyBorder="1" applyAlignment="1">
      <alignment horizontal="right"/>
    </xf>
    <xf numFmtId="0" fontId="24" fillId="0" borderId="65" xfId="4" applyFont="1" applyBorder="1" applyAlignment="1">
      <alignment horizontal="left" vertical="top" wrapText="1"/>
    </xf>
    <xf numFmtId="0" fontId="24" fillId="0" borderId="0" xfId="4" applyFont="1" applyBorder="1" applyAlignment="1">
      <alignment horizontal="left" vertical="top" wrapText="1"/>
    </xf>
    <xf numFmtId="38" fontId="19" fillId="0" borderId="4" xfId="2" applyFont="1" applyFill="1" applyBorder="1" applyAlignment="1">
      <alignment horizontal="right"/>
    </xf>
    <xf numFmtId="38" fontId="19" fillId="0" borderId="5" xfId="2" applyFont="1" applyFill="1" applyBorder="1" applyAlignment="1">
      <alignment horizontal="right"/>
    </xf>
    <xf numFmtId="38" fontId="19" fillId="4" borderId="4" xfId="5" applyFont="1" applyFill="1" applyBorder="1" applyAlignment="1">
      <alignment horizontal="center"/>
    </xf>
    <xf numFmtId="38" fontId="19" fillId="4" borderId="5" xfId="5" applyFont="1" applyFill="1" applyBorder="1" applyAlignment="1">
      <alignment horizontal="center"/>
    </xf>
    <xf numFmtId="178" fontId="18" fillId="0" borderId="49" xfId="5" applyNumberFormat="1" applyFont="1" applyBorder="1" applyAlignment="1">
      <alignment horizontal="right" vertical="center"/>
    </xf>
    <xf numFmtId="178" fontId="18" fillId="0" borderId="8" xfId="5" applyNumberFormat="1" applyFont="1" applyBorder="1" applyAlignment="1">
      <alignment horizontal="right" vertical="center"/>
    </xf>
    <xf numFmtId="38" fontId="40" fillId="3" borderId="60" xfId="2" applyFont="1" applyFill="1" applyBorder="1" applyAlignment="1">
      <alignment horizontal="center" vertical="center" shrinkToFit="1"/>
    </xf>
    <xf numFmtId="38" fontId="40" fillId="3" borderId="17" xfId="2" applyFont="1" applyFill="1" applyBorder="1" applyAlignment="1">
      <alignment horizontal="center" vertical="center" shrinkToFit="1"/>
    </xf>
    <xf numFmtId="38" fontId="40" fillId="3" borderId="18" xfId="2" applyFont="1" applyFill="1" applyBorder="1" applyAlignment="1">
      <alignment horizontal="center" vertical="center" shrinkToFit="1"/>
    </xf>
    <xf numFmtId="0" fontId="18" fillId="3" borderId="13" xfId="4" applyFont="1" applyFill="1" applyBorder="1" applyAlignment="1">
      <alignment horizontal="center" vertical="center"/>
    </xf>
    <xf numFmtId="0" fontId="18" fillId="3" borderId="14" xfId="4" applyFont="1" applyFill="1" applyBorder="1" applyAlignment="1">
      <alignment horizontal="center" vertical="center"/>
    </xf>
    <xf numFmtId="177" fontId="19" fillId="4" borderId="16" xfId="2" applyNumberFormat="1" applyFont="1" applyFill="1" applyBorder="1" applyAlignment="1">
      <alignment horizontal="right"/>
    </xf>
    <xf numFmtId="177" fontId="19" fillId="4" borderId="17" xfId="2" applyNumberFormat="1" applyFont="1" applyFill="1" applyBorder="1" applyAlignment="1">
      <alignment horizontal="right"/>
    </xf>
    <xf numFmtId="38" fontId="19" fillId="2" borderId="16" xfId="5" applyFont="1" applyFill="1" applyBorder="1" applyAlignment="1">
      <alignment horizontal="right"/>
    </xf>
    <xf numFmtId="38" fontId="19" fillId="2" borderId="17" xfId="5" applyFont="1" applyFill="1" applyBorder="1" applyAlignment="1">
      <alignment horizontal="right"/>
    </xf>
    <xf numFmtId="0" fontId="7" fillId="2" borderId="0" xfId="3" applyFont="1" applyFill="1" applyBorder="1" applyAlignment="1">
      <alignment horizontal="center" justifyLastLine="1"/>
    </xf>
    <xf numFmtId="0" fontId="54" fillId="2" borderId="0" xfId="4" applyFont="1" applyFill="1" applyAlignment="1">
      <alignment horizontal="center" vertical="center"/>
    </xf>
    <xf numFmtId="38" fontId="66" fillId="0" borderId="57" xfId="2" applyFont="1" applyFill="1" applyBorder="1" applyAlignment="1">
      <alignment horizontal="center" vertical="center" wrapText="1" shrinkToFit="1"/>
    </xf>
    <xf numFmtId="38" fontId="66" fillId="0" borderId="12" xfId="2" applyFont="1" applyFill="1" applyBorder="1" applyAlignment="1">
      <alignment horizontal="center" vertical="center" wrapText="1" shrinkToFit="1"/>
    </xf>
    <xf numFmtId="38" fontId="66" fillId="0" borderId="35" xfId="2" applyFont="1" applyFill="1" applyBorder="1" applyAlignment="1">
      <alignment horizontal="center" vertical="center" wrapText="1" shrinkToFit="1"/>
    </xf>
    <xf numFmtId="38" fontId="40" fillId="0" borderId="4" xfId="2" applyFont="1" applyFill="1" applyBorder="1" applyAlignment="1">
      <alignment horizontal="center" vertical="center" shrinkToFit="1"/>
    </xf>
    <xf numFmtId="38" fontId="40" fillId="0" borderId="5" xfId="2" applyFont="1" applyFill="1" applyBorder="1" applyAlignment="1">
      <alignment horizontal="center" vertical="center" shrinkToFit="1"/>
    </xf>
    <xf numFmtId="38" fontId="40" fillId="0" borderId="6" xfId="2" applyFont="1" applyFill="1" applyBorder="1" applyAlignment="1">
      <alignment horizontal="center" vertical="center" shrinkToFit="1"/>
    </xf>
    <xf numFmtId="38" fontId="16" fillId="0" borderId="4" xfId="2" applyFont="1" applyFill="1" applyBorder="1" applyAlignment="1">
      <alignment vertical="center"/>
    </xf>
    <xf numFmtId="38" fontId="16" fillId="0" borderId="5" xfId="2" applyFont="1" applyFill="1" applyBorder="1" applyAlignment="1">
      <alignment vertical="center"/>
    </xf>
    <xf numFmtId="38" fontId="16" fillId="0" borderId="6" xfId="2" applyFont="1" applyFill="1" applyBorder="1" applyAlignment="1">
      <alignment vertical="center"/>
    </xf>
    <xf numFmtId="0" fontId="18" fillId="0" borderId="13" xfId="4" applyFont="1" applyBorder="1" applyAlignment="1">
      <alignment horizontal="center" vertical="center"/>
    </xf>
    <xf numFmtId="0" fontId="18" fillId="0" borderId="14" xfId="4" applyFont="1" applyBorder="1" applyAlignment="1">
      <alignment horizontal="center" vertical="center"/>
    </xf>
    <xf numFmtId="38" fontId="19" fillId="0" borderId="13" xfId="5" applyFont="1" applyFill="1" applyBorder="1" applyAlignment="1">
      <alignment horizontal="center" vertical="center"/>
    </xf>
    <xf numFmtId="38" fontId="19" fillId="0" borderId="14" xfId="5" applyFont="1" applyFill="1" applyBorder="1" applyAlignment="1">
      <alignment horizontal="center" vertical="center"/>
    </xf>
    <xf numFmtId="38" fontId="18" fillId="0" borderId="13" xfId="4" applyNumberFormat="1" applyFont="1" applyBorder="1" applyAlignment="1">
      <alignment horizontal="right" vertical="center" shrinkToFit="1"/>
    </xf>
    <xf numFmtId="0" fontId="18" fillId="0" borderId="14" xfId="4" applyFont="1" applyBorder="1" applyAlignment="1">
      <alignment horizontal="right" vertical="center" shrinkToFit="1"/>
    </xf>
    <xf numFmtId="38" fontId="19" fillId="4" borderId="19" xfId="5" applyFont="1" applyFill="1" applyBorder="1" applyAlignment="1">
      <alignment horizontal="right" vertical="center" shrinkToFit="1"/>
    </xf>
    <xf numFmtId="38" fontId="19" fillId="4" borderId="20" xfId="5" applyFont="1" applyFill="1" applyBorder="1" applyAlignment="1">
      <alignment horizontal="right" vertical="center" shrinkToFit="1"/>
    </xf>
    <xf numFmtId="38" fontId="19" fillId="3" borderId="19" xfId="5" applyFont="1" applyFill="1" applyBorder="1" applyAlignment="1">
      <alignment horizontal="right" vertical="center"/>
    </xf>
    <xf numFmtId="38" fontId="19" fillId="3" borderId="20" xfId="5" applyFont="1" applyFill="1" applyBorder="1" applyAlignment="1">
      <alignment horizontal="right" vertical="center"/>
    </xf>
    <xf numFmtId="38" fontId="19" fillId="3" borderId="56" xfId="5" applyFont="1" applyFill="1" applyBorder="1" applyAlignment="1">
      <alignment vertical="center"/>
    </xf>
    <xf numFmtId="38" fontId="19" fillId="3" borderId="52" xfId="5" applyFont="1" applyFill="1" applyBorder="1" applyAlignment="1">
      <alignment vertical="center"/>
    </xf>
    <xf numFmtId="0" fontId="68" fillId="0" borderId="65" xfId="4" applyFont="1" applyBorder="1" applyAlignment="1">
      <alignment horizontal="left" vertical="top" wrapText="1"/>
    </xf>
    <xf numFmtId="38" fontId="19" fillId="3" borderId="19" xfId="5" applyFont="1" applyFill="1" applyBorder="1" applyAlignment="1">
      <alignment vertical="center"/>
    </xf>
    <xf numFmtId="38" fontId="19" fillId="3" borderId="20" xfId="5" applyFont="1" applyFill="1" applyBorder="1" applyAlignment="1">
      <alignment vertical="center"/>
    </xf>
    <xf numFmtId="38" fontId="19" fillId="3" borderId="16" xfId="5" applyFont="1" applyFill="1" applyBorder="1" applyAlignment="1">
      <alignment horizontal="right" vertical="center"/>
    </xf>
    <xf numFmtId="38" fontId="19" fillId="3" borderId="17" xfId="5" applyFont="1" applyFill="1" applyBorder="1" applyAlignment="1">
      <alignment horizontal="right" vertical="center"/>
    </xf>
    <xf numFmtId="38" fontId="19" fillId="4" borderId="16" xfId="5" applyFont="1" applyFill="1" applyBorder="1" applyAlignment="1">
      <alignment horizontal="right" vertical="center" shrinkToFit="1"/>
    </xf>
    <xf numFmtId="38" fontId="19" fillId="4" borderId="17" xfId="5" applyFont="1" applyFill="1" applyBorder="1" applyAlignment="1">
      <alignment horizontal="right" vertical="center" shrinkToFit="1"/>
    </xf>
    <xf numFmtId="38" fontId="18" fillId="0" borderId="44" xfId="5" applyFont="1" applyBorder="1" applyAlignment="1">
      <alignment horizontal="right"/>
    </xf>
    <xf numFmtId="38" fontId="18" fillId="0" borderId="42" xfId="5" applyFont="1" applyBorder="1" applyAlignment="1">
      <alignment horizontal="right"/>
    </xf>
    <xf numFmtId="0" fontId="36" fillId="0" borderId="1" xfId="4" applyFont="1" applyBorder="1" applyAlignment="1">
      <alignment horizontal="center" vertical="center"/>
    </xf>
    <xf numFmtId="0" fontId="60" fillId="2" borderId="1" xfId="4" applyFont="1" applyFill="1" applyBorder="1" applyAlignment="1">
      <alignment horizontal="center" vertical="center"/>
    </xf>
    <xf numFmtId="0" fontId="54" fillId="2" borderId="0" xfId="4" applyFont="1" applyFill="1" applyAlignment="1">
      <alignment horizontal="center"/>
    </xf>
    <xf numFmtId="38" fontId="66" fillId="0" borderId="14" xfId="2" applyFont="1" applyFill="1" applyBorder="1" applyAlignment="1">
      <alignment horizontal="center" vertical="center" shrinkToFit="1"/>
    </xf>
    <xf numFmtId="38" fontId="66" fillId="0" borderId="15" xfId="2" applyFont="1" applyFill="1" applyBorder="1" applyAlignment="1">
      <alignment horizontal="center" vertical="center" shrinkToFit="1"/>
    </xf>
    <xf numFmtId="38" fontId="66" fillId="0" borderId="57" xfId="2" applyFont="1" applyFill="1" applyBorder="1" applyAlignment="1">
      <alignment horizontal="center" vertical="center" shrinkToFit="1"/>
    </xf>
    <xf numFmtId="38" fontId="66" fillId="0" borderId="12" xfId="2" applyFont="1" applyFill="1" applyBorder="1" applyAlignment="1">
      <alignment horizontal="center" vertical="center" shrinkToFit="1"/>
    </xf>
    <xf numFmtId="38" fontId="66" fillId="0" borderId="35" xfId="2" applyFont="1" applyFill="1" applyBorder="1" applyAlignment="1">
      <alignment horizontal="center" vertical="center" shrinkToFit="1"/>
    </xf>
    <xf numFmtId="0" fontId="22" fillId="5" borderId="146" xfId="4" applyFont="1" applyFill="1" applyBorder="1" applyAlignment="1">
      <alignment horizontal="center" vertical="center"/>
    </xf>
    <xf numFmtId="0" fontId="22" fillId="5" borderId="65" xfId="4" applyFont="1" applyFill="1" applyBorder="1" applyAlignment="1">
      <alignment horizontal="center" vertical="center"/>
    </xf>
    <xf numFmtId="0" fontId="22" fillId="5" borderId="33" xfId="4" applyFont="1" applyFill="1" applyBorder="1" applyAlignment="1">
      <alignment horizontal="center" vertical="center"/>
    </xf>
    <xf numFmtId="0" fontId="22" fillId="5" borderId="47" xfId="4" applyFont="1" applyFill="1" applyBorder="1" applyAlignment="1">
      <alignment horizontal="center" vertical="center"/>
    </xf>
    <xf numFmtId="0" fontId="22" fillId="5" borderId="8" xfId="4" applyFont="1" applyFill="1" applyBorder="1" applyAlignment="1">
      <alignment horizontal="center" vertical="center"/>
    </xf>
    <xf numFmtId="0" fontId="22" fillId="5" borderId="50" xfId="4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vertical="center" justifyLastLine="1"/>
    </xf>
    <xf numFmtId="38" fontId="14" fillId="0" borderId="0" xfId="1" applyFont="1" applyBorder="1" applyAlignment="1">
      <alignment horizontal="center" vertical="center" wrapText="1" shrinkToFit="1"/>
    </xf>
    <xf numFmtId="38" fontId="18" fillId="3" borderId="13" xfId="1" applyFont="1" applyFill="1" applyBorder="1" applyAlignment="1">
      <alignment horizontal="center" vertical="center"/>
    </xf>
    <xf numFmtId="38" fontId="18" fillId="3" borderId="14" xfId="1" applyFont="1" applyFill="1" applyBorder="1" applyAlignment="1">
      <alignment horizontal="center" vertical="center"/>
    </xf>
    <xf numFmtId="38" fontId="18" fillId="3" borderId="7" xfId="1" applyFont="1" applyFill="1" applyBorder="1" applyAlignment="1">
      <alignment horizontal="center" vertical="center"/>
    </xf>
    <xf numFmtId="38" fontId="18" fillId="3" borderId="0" xfId="1" applyFont="1" applyFill="1" applyBorder="1" applyAlignment="1">
      <alignment horizontal="center" vertical="center"/>
    </xf>
    <xf numFmtId="38" fontId="18" fillId="3" borderId="53" xfId="1" applyFont="1" applyFill="1" applyBorder="1" applyAlignment="1">
      <alignment horizontal="center" vertical="center"/>
    </xf>
    <xf numFmtId="38" fontId="18" fillId="3" borderId="1" xfId="1" applyFont="1" applyFill="1" applyBorder="1" applyAlignment="1">
      <alignment horizontal="center" vertical="center"/>
    </xf>
    <xf numFmtId="38" fontId="19" fillId="3" borderId="16" xfId="1" applyFont="1" applyFill="1" applyBorder="1" applyAlignment="1">
      <alignment horizontal="right" vertical="center"/>
    </xf>
    <xf numFmtId="38" fontId="19" fillId="3" borderId="17" xfId="1" applyFont="1" applyFill="1" applyBorder="1" applyAlignment="1">
      <alignment horizontal="right" vertical="center"/>
    </xf>
    <xf numFmtId="38" fontId="18" fillId="2" borderId="39" xfId="0" applyNumberFormat="1" applyFont="1" applyFill="1" applyBorder="1" applyAlignment="1">
      <alignment horizontal="right"/>
    </xf>
    <xf numFmtId="38" fontId="18" fillId="2" borderId="37" xfId="0" applyNumberFormat="1" applyFont="1" applyFill="1" applyBorder="1" applyAlignment="1">
      <alignment horizontal="right"/>
    </xf>
    <xf numFmtId="38" fontId="16" fillId="0" borderId="13" xfId="2" applyFont="1" applyFill="1" applyBorder="1" applyAlignment="1">
      <alignment horizontal="center" vertical="center"/>
    </xf>
    <xf numFmtId="38" fontId="16" fillId="0" borderId="14" xfId="2" applyFont="1" applyFill="1" applyBorder="1" applyAlignment="1">
      <alignment horizontal="center" vertical="center"/>
    </xf>
    <xf numFmtId="38" fontId="16" fillId="0" borderId="15" xfId="2" applyFont="1" applyFill="1" applyBorder="1" applyAlignment="1">
      <alignment horizontal="center" vertical="center"/>
    </xf>
    <xf numFmtId="38" fontId="18" fillId="0" borderId="13" xfId="1" applyFont="1" applyBorder="1" applyAlignment="1">
      <alignment horizontal="center" vertical="center"/>
    </xf>
    <xf numFmtId="38" fontId="18" fillId="0" borderId="14" xfId="1" applyFont="1" applyBorder="1" applyAlignment="1">
      <alignment horizontal="center" vertical="center"/>
    </xf>
    <xf numFmtId="178" fontId="18" fillId="0" borderId="49" xfId="1" applyNumberFormat="1" applyFont="1" applyBorder="1" applyAlignment="1">
      <alignment horizontal="right"/>
    </xf>
    <xf numFmtId="178" fontId="18" fillId="0" borderId="8" xfId="1" applyNumberFormat="1" applyFont="1" applyBorder="1" applyAlignment="1">
      <alignment horizontal="right"/>
    </xf>
    <xf numFmtId="38" fontId="14" fillId="0" borderId="8" xfId="1" applyFont="1" applyBorder="1" applyAlignment="1">
      <alignment horizontal="center" vertical="center" wrapText="1" shrinkToFit="1"/>
    </xf>
    <xf numFmtId="38" fontId="19" fillId="2" borderId="19" xfId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38" fontId="26" fillId="5" borderId="8" xfId="0" applyNumberFormat="1" applyFont="1" applyFill="1" applyBorder="1" applyAlignment="1">
      <alignment horizontal="center" vertical="center"/>
    </xf>
    <xf numFmtId="38" fontId="26" fillId="5" borderId="50" xfId="0" applyNumberFormat="1" applyFont="1" applyFill="1" applyBorder="1" applyAlignment="1">
      <alignment horizontal="center" vertical="center"/>
    </xf>
    <xf numFmtId="38" fontId="19" fillId="2" borderId="57" xfId="1" applyFont="1" applyFill="1" applyBorder="1" applyAlignment="1">
      <alignment horizontal="right" vertical="center"/>
    </xf>
    <xf numFmtId="38" fontId="19" fillId="2" borderId="12" xfId="1" applyFont="1" applyFill="1" applyBorder="1" applyAlignment="1">
      <alignment horizontal="right" vertical="center"/>
    </xf>
    <xf numFmtId="38" fontId="19" fillId="2" borderId="16" xfId="1" applyFont="1" applyFill="1" applyBorder="1" applyAlignment="1">
      <alignment horizontal="right" vertical="center"/>
    </xf>
    <xf numFmtId="38" fontId="19" fillId="2" borderId="17" xfId="1" applyFont="1" applyFill="1" applyBorder="1" applyAlignment="1">
      <alignment horizontal="right" vertical="center"/>
    </xf>
    <xf numFmtId="38" fontId="19" fillId="2" borderId="56" xfId="1" applyFont="1" applyFill="1" applyBorder="1" applyAlignment="1">
      <alignment horizontal="right" vertical="center"/>
    </xf>
    <xf numFmtId="38" fontId="19" fillId="2" borderId="52" xfId="1" applyFont="1" applyFill="1" applyBorder="1" applyAlignment="1">
      <alignment horizontal="right" vertical="center"/>
    </xf>
    <xf numFmtId="38" fontId="18" fillId="2" borderId="39" xfId="0" applyNumberFormat="1" applyFont="1" applyFill="1" applyBorder="1" applyAlignment="1">
      <alignment horizontal="right" vertical="center"/>
    </xf>
    <xf numFmtId="38" fontId="18" fillId="2" borderId="37" xfId="0" applyNumberFormat="1" applyFont="1" applyFill="1" applyBorder="1" applyAlignment="1">
      <alignment horizontal="right" vertical="center"/>
    </xf>
    <xf numFmtId="38" fontId="16" fillId="0" borderId="4" xfId="2" applyFont="1" applyFill="1" applyBorder="1" applyAlignment="1">
      <alignment horizontal="distributed" vertical="center" justifyLastLine="1"/>
    </xf>
    <xf numFmtId="38" fontId="16" fillId="0" borderId="5" xfId="2" applyFont="1" applyFill="1" applyBorder="1" applyAlignment="1">
      <alignment horizontal="distributed" vertical="center" justifyLastLine="1"/>
    </xf>
    <xf numFmtId="38" fontId="18" fillId="0" borderId="4" xfId="1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38" fontId="19" fillId="4" borderId="4" xfId="1" applyFont="1" applyFill="1" applyBorder="1" applyAlignment="1">
      <alignment horizontal="center" vertical="center"/>
    </xf>
    <xf numFmtId="38" fontId="19" fillId="4" borderId="5" xfId="1" applyFont="1" applyFill="1" applyBorder="1" applyAlignment="1">
      <alignment horizontal="center" vertical="center"/>
    </xf>
    <xf numFmtId="38" fontId="19" fillId="4" borderId="57" xfId="1" applyFont="1" applyFill="1" applyBorder="1" applyAlignment="1">
      <alignment horizontal="right" vertical="center"/>
    </xf>
    <xf numFmtId="38" fontId="19" fillId="4" borderId="12" xfId="1" applyFont="1" applyFill="1" applyBorder="1" applyAlignment="1">
      <alignment horizontal="right" vertical="center"/>
    </xf>
    <xf numFmtId="38" fontId="19" fillId="2" borderId="4" xfId="2" applyFont="1" applyFill="1" applyBorder="1" applyAlignment="1">
      <alignment horizontal="right" vertical="center"/>
    </xf>
    <xf numFmtId="38" fontId="19" fillId="2" borderId="5" xfId="2" applyFont="1" applyFill="1" applyBorder="1" applyAlignment="1">
      <alignment horizontal="right" vertical="center"/>
    </xf>
    <xf numFmtId="38" fontId="19" fillId="4" borderId="4" xfId="1" applyFont="1" applyFill="1" applyBorder="1" applyAlignment="1">
      <alignment horizontal="center"/>
    </xf>
    <xf numFmtId="38" fontId="19" fillId="4" borderId="5" xfId="1" applyFont="1" applyFill="1" applyBorder="1" applyAlignment="1">
      <alignment horizontal="center"/>
    </xf>
    <xf numFmtId="38" fontId="16" fillId="3" borderId="60" xfId="2" applyFont="1" applyFill="1" applyBorder="1" applyAlignment="1">
      <alignment horizontal="center" vertical="center" shrinkToFit="1"/>
    </xf>
    <xf numFmtId="38" fontId="16" fillId="3" borderId="17" xfId="2" applyFont="1" applyFill="1" applyBorder="1" applyAlignment="1">
      <alignment horizontal="center" vertical="center" shrinkToFit="1"/>
    </xf>
    <xf numFmtId="38" fontId="16" fillId="3" borderId="18" xfId="2" applyFont="1" applyFill="1" applyBorder="1" applyAlignment="1">
      <alignment horizontal="center" vertical="center" shrinkToFit="1"/>
    </xf>
    <xf numFmtId="38" fontId="19" fillId="2" borderId="56" xfId="1" applyFont="1" applyFill="1" applyBorder="1" applyAlignment="1">
      <alignment horizontal="center" vertical="center"/>
    </xf>
    <xf numFmtId="38" fontId="19" fillId="2" borderId="52" xfId="1" applyFont="1" applyFill="1" applyBorder="1" applyAlignment="1">
      <alignment horizontal="center" vertical="center"/>
    </xf>
    <xf numFmtId="180" fontId="19" fillId="0" borderId="19" xfId="3" applyNumberFormat="1" applyFont="1" applyFill="1" applyBorder="1" applyAlignment="1">
      <alignment horizontal="right" vertical="center"/>
    </xf>
    <xf numFmtId="180" fontId="19" fillId="0" borderId="20" xfId="3" applyNumberFormat="1" applyFont="1" applyFill="1" applyBorder="1" applyAlignment="1">
      <alignment horizontal="right" vertical="center"/>
    </xf>
    <xf numFmtId="181" fontId="19" fillId="0" borderId="19" xfId="2" applyNumberFormat="1" applyFont="1" applyFill="1" applyBorder="1" applyAlignment="1">
      <alignment horizontal="right" vertical="center"/>
    </xf>
    <xf numFmtId="181" fontId="19" fillId="0" borderId="20" xfId="2" applyNumberFormat="1" applyFont="1" applyFill="1" applyBorder="1" applyAlignment="1">
      <alignment horizontal="right" vertical="center"/>
    </xf>
    <xf numFmtId="38" fontId="33" fillId="0" borderId="61" xfId="2" applyFont="1" applyFill="1" applyBorder="1" applyAlignment="1">
      <alignment horizontal="center" vertical="center" justifyLastLine="1"/>
    </xf>
    <xf numFmtId="38" fontId="33" fillId="0" borderId="62" xfId="2" applyFont="1" applyFill="1" applyBorder="1" applyAlignment="1">
      <alignment horizontal="center" vertical="center" justifyLastLine="1"/>
    </xf>
    <xf numFmtId="38" fontId="33" fillId="0" borderId="63" xfId="2" applyFont="1" applyFill="1" applyBorder="1" applyAlignment="1">
      <alignment horizontal="center" vertical="center" justifyLastLine="1"/>
    </xf>
    <xf numFmtId="38" fontId="33" fillId="0" borderId="64" xfId="2" applyFont="1" applyFill="1" applyBorder="1" applyAlignment="1">
      <alignment horizontal="center" vertical="center" justifyLastLine="1"/>
    </xf>
    <xf numFmtId="38" fontId="33" fillId="0" borderId="65" xfId="2" applyFont="1" applyFill="1" applyBorder="1" applyAlignment="1">
      <alignment horizontal="center" vertical="center" justifyLastLine="1"/>
    </xf>
    <xf numFmtId="38" fontId="33" fillId="0" borderId="66" xfId="2" applyFont="1" applyFill="1" applyBorder="1" applyAlignment="1">
      <alignment horizontal="center" vertical="center" justifyLastLine="1"/>
    </xf>
    <xf numFmtId="38" fontId="33" fillId="0" borderId="64" xfId="2" applyFont="1" applyFill="1" applyBorder="1" applyAlignment="1">
      <alignment horizontal="center" vertical="center"/>
    </xf>
    <xf numFmtId="38" fontId="33" fillId="0" borderId="65" xfId="2" applyFont="1" applyFill="1" applyBorder="1" applyAlignment="1">
      <alignment horizontal="center" vertical="center"/>
    </xf>
    <xf numFmtId="38" fontId="33" fillId="0" borderId="66" xfId="2" applyFont="1" applyFill="1" applyBorder="1" applyAlignment="1">
      <alignment horizontal="center" vertical="center"/>
    </xf>
    <xf numFmtId="38" fontId="16" fillId="0" borderId="67" xfId="2" applyFont="1" applyFill="1" applyBorder="1" applyAlignment="1">
      <alignment horizontal="center" vertical="center" shrinkToFit="1"/>
    </xf>
    <xf numFmtId="38" fontId="16" fillId="0" borderId="62" xfId="2" applyFont="1" applyFill="1" applyBorder="1" applyAlignment="1">
      <alignment horizontal="center" vertical="center" shrinkToFit="1"/>
    </xf>
    <xf numFmtId="38" fontId="16" fillId="0" borderId="68" xfId="2" applyFont="1" applyFill="1" applyBorder="1" applyAlignment="1">
      <alignment horizontal="center" vertical="center" shrinkToFit="1"/>
    </xf>
    <xf numFmtId="38" fontId="16" fillId="0" borderId="80" xfId="2" applyFont="1" applyFill="1" applyBorder="1" applyAlignment="1">
      <alignment horizontal="center" vertical="center"/>
    </xf>
    <xf numFmtId="38" fontId="16" fillId="0" borderId="81" xfId="2" applyFont="1" applyFill="1" applyBorder="1" applyAlignment="1">
      <alignment horizontal="center" vertical="center"/>
    </xf>
    <xf numFmtId="38" fontId="16" fillId="0" borderId="82" xfId="2" applyFont="1" applyFill="1" applyBorder="1" applyAlignment="1">
      <alignment horizontal="center" vertical="center"/>
    </xf>
    <xf numFmtId="180" fontId="19" fillId="0" borderId="83" xfId="3" applyNumberFormat="1" applyFont="1" applyFill="1" applyBorder="1" applyAlignment="1">
      <alignment horizontal="right"/>
    </xf>
    <xf numFmtId="180" fontId="19" fillId="0" borderId="81" xfId="3" applyNumberFormat="1" applyFont="1" applyFill="1" applyBorder="1" applyAlignment="1">
      <alignment horizontal="right"/>
    </xf>
    <xf numFmtId="0" fontId="18" fillId="0" borderId="83" xfId="0" applyFont="1" applyBorder="1" applyAlignment="1">
      <alignment horizontal="right" vertical="center"/>
    </xf>
    <xf numFmtId="0" fontId="18" fillId="0" borderId="8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1" fontId="19" fillId="0" borderId="56" xfId="2" applyNumberFormat="1" applyFont="1" applyFill="1" applyBorder="1" applyAlignment="1">
      <alignment horizontal="right" vertical="center"/>
    </xf>
    <xf numFmtId="181" fontId="19" fillId="0" borderId="52" xfId="2" applyNumberFormat="1" applyFont="1" applyFill="1" applyBorder="1" applyAlignment="1">
      <alignment horizontal="right" vertical="center"/>
    </xf>
    <xf numFmtId="180" fontId="19" fillId="0" borderId="16" xfId="3" applyNumberFormat="1" applyFont="1" applyFill="1" applyBorder="1" applyAlignment="1">
      <alignment horizontal="right" vertical="center"/>
    </xf>
    <xf numFmtId="180" fontId="19" fillId="0" borderId="17" xfId="3" applyNumberFormat="1" applyFont="1" applyFill="1" applyBorder="1" applyAlignment="1">
      <alignment horizontal="right" vertical="center"/>
    </xf>
    <xf numFmtId="181" fontId="19" fillId="0" borderId="16" xfId="2" applyNumberFormat="1" applyFont="1" applyFill="1" applyBorder="1" applyAlignment="1">
      <alignment horizontal="right" vertical="center"/>
    </xf>
    <xf numFmtId="181" fontId="19" fillId="0" borderId="17" xfId="2" applyNumberFormat="1" applyFont="1" applyFill="1" applyBorder="1" applyAlignment="1">
      <alignment horizontal="right" vertical="center"/>
    </xf>
    <xf numFmtId="38" fontId="52" fillId="0" borderId="88" xfId="2" applyFont="1" applyFill="1" applyBorder="1" applyAlignment="1">
      <alignment horizontal="distributed" vertical="center" justifyLastLine="1"/>
    </xf>
    <xf numFmtId="0" fontId="52" fillId="0" borderId="89" xfId="0" applyFont="1" applyFill="1" applyBorder="1" applyAlignment="1">
      <alignment horizontal="distributed" vertical="center" justifyLastLine="1"/>
    </xf>
    <xf numFmtId="0" fontId="52" fillId="0" borderId="90" xfId="0" applyFont="1" applyFill="1" applyBorder="1" applyAlignment="1">
      <alignment horizontal="distributed" vertical="center" justifyLastLine="1"/>
    </xf>
    <xf numFmtId="38" fontId="52" fillId="0" borderId="53" xfId="2" applyFont="1" applyFill="1" applyBorder="1" applyAlignment="1">
      <alignment horizontal="distributed" vertical="center" justifyLastLine="1"/>
    </xf>
    <xf numFmtId="0" fontId="52" fillId="0" borderId="1" xfId="0" applyFont="1" applyFill="1" applyBorder="1" applyAlignment="1">
      <alignment horizontal="distributed" vertical="center" justifyLastLine="1"/>
    </xf>
    <xf numFmtId="0" fontId="52" fillId="0" borderId="54" xfId="0" applyFont="1" applyFill="1" applyBorder="1" applyAlignment="1">
      <alignment horizontal="distributed" vertical="center" justifyLastLine="1"/>
    </xf>
    <xf numFmtId="38" fontId="30" fillId="0" borderId="150" xfId="2" applyFont="1" applyFill="1" applyBorder="1" applyAlignment="1">
      <alignment horizontal="right"/>
    </xf>
    <xf numFmtId="38" fontId="30" fillId="0" borderId="151" xfId="2" applyFont="1" applyFill="1" applyBorder="1" applyAlignment="1">
      <alignment horizontal="right"/>
    </xf>
    <xf numFmtId="38" fontId="71" fillId="0" borderId="0" xfId="2" applyFont="1" applyFill="1" applyAlignment="1">
      <alignment horizontal="right" vertical="center"/>
    </xf>
    <xf numFmtId="38" fontId="71" fillId="0" borderId="0" xfId="2" applyFont="1" applyFill="1" applyAlignment="1">
      <alignment horizontal="left" vertical="center"/>
    </xf>
    <xf numFmtId="38" fontId="73" fillId="8" borderId="88" xfId="2" applyFont="1" applyFill="1" applyBorder="1" applyAlignment="1">
      <alignment horizontal="center" vertical="center"/>
    </xf>
    <xf numFmtId="38" fontId="74" fillId="8" borderId="89" xfId="2" applyFont="1" applyFill="1" applyBorder="1" applyAlignment="1">
      <alignment horizontal="center" vertical="center"/>
    </xf>
    <xf numFmtId="38" fontId="74" fillId="8" borderId="90" xfId="2" applyFont="1" applyFill="1" applyBorder="1" applyAlignment="1">
      <alignment horizontal="center" vertical="center"/>
    </xf>
    <xf numFmtId="38" fontId="52" fillId="0" borderId="150" xfId="2" applyFont="1" applyFill="1" applyBorder="1" applyAlignment="1">
      <alignment horizontal="distributed" vertical="center" justifyLastLine="1"/>
    </xf>
    <xf numFmtId="0" fontId="52" fillId="0" borderId="151" xfId="0" applyFont="1" applyFill="1" applyBorder="1" applyAlignment="1">
      <alignment horizontal="distributed" vertical="center" justifyLastLine="1"/>
    </xf>
    <xf numFmtId="0" fontId="52" fillId="0" borderId="152" xfId="0" applyFont="1" applyFill="1" applyBorder="1" applyAlignment="1">
      <alignment horizontal="distributed" vertical="center" justifyLastLine="1"/>
    </xf>
    <xf numFmtId="38" fontId="52" fillId="0" borderId="4" xfId="2" applyFont="1" applyFill="1" applyBorder="1" applyAlignment="1">
      <alignment horizontal="distributed" vertical="center" justifyLastLine="1"/>
    </xf>
    <xf numFmtId="0" fontId="52" fillId="0" borderId="5" xfId="0" applyFont="1" applyFill="1" applyBorder="1" applyAlignment="1">
      <alignment horizontal="distributed" vertical="center" justifyLastLine="1"/>
    </xf>
    <xf numFmtId="0" fontId="52" fillId="0" borderId="6" xfId="0" applyFont="1" applyFill="1" applyBorder="1" applyAlignment="1">
      <alignment horizontal="distributed" vertical="center" justifyLastLine="1"/>
    </xf>
    <xf numFmtId="38" fontId="30" fillId="0" borderId="4" xfId="2" applyFont="1" applyFill="1" applyBorder="1" applyAlignment="1">
      <alignment horizontal="right"/>
    </xf>
    <xf numFmtId="38" fontId="30" fillId="0" borderId="5" xfId="2" applyFont="1" applyFill="1" applyBorder="1" applyAlignment="1">
      <alignment horizontal="right"/>
    </xf>
    <xf numFmtId="38" fontId="75" fillId="0" borderId="4" xfId="2" applyFont="1" applyFill="1" applyBorder="1" applyAlignment="1">
      <alignment horizontal="distributed" vertical="center" justifyLastLine="1"/>
    </xf>
    <xf numFmtId="38" fontId="75" fillId="0" borderId="5" xfId="2" applyFont="1" applyFill="1" applyBorder="1" applyAlignment="1">
      <alignment horizontal="distributed" vertical="center" justifyLastLine="1"/>
    </xf>
    <xf numFmtId="38" fontId="75" fillId="0" borderId="6" xfId="2" applyFont="1" applyFill="1" applyBorder="1" applyAlignment="1">
      <alignment horizontal="distributed" vertical="center" justifyLastLine="1"/>
    </xf>
    <xf numFmtId="38" fontId="30" fillId="0" borderId="4" xfId="2" applyFont="1" applyFill="1" applyBorder="1" applyAlignment="1">
      <alignment horizontal="center"/>
    </xf>
    <xf numFmtId="38" fontId="30" fillId="0" borderId="5" xfId="2" applyFont="1" applyFill="1" applyBorder="1" applyAlignment="1">
      <alignment horizontal="center"/>
    </xf>
    <xf numFmtId="38" fontId="52" fillId="0" borderId="19" xfId="2" applyFont="1" applyFill="1" applyBorder="1" applyAlignment="1">
      <alignment horizontal="distributed" vertical="center" justifyLastLine="1"/>
    </xf>
    <xf numFmtId="38" fontId="52" fillId="0" borderId="20" xfId="2" applyFont="1" applyFill="1" applyBorder="1" applyAlignment="1">
      <alignment horizontal="distributed" vertical="center" justifyLastLine="1"/>
    </xf>
    <xf numFmtId="38" fontId="52" fillId="0" borderId="27" xfId="2" applyFont="1" applyFill="1" applyBorder="1" applyAlignment="1">
      <alignment horizontal="distributed" vertical="center" justifyLastLine="1"/>
    </xf>
    <xf numFmtId="38" fontId="30" fillId="0" borderId="19" xfId="2" applyFont="1" applyFill="1" applyBorder="1" applyAlignment="1">
      <alignment horizontal="right"/>
    </xf>
    <xf numFmtId="38" fontId="30" fillId="0" borderId="20" xfId="2" applyFont="1" applyFill="1" applyBorder="1" applyAlignment="1">
      <alignment horizontal="right"/>
    </xf>
    <xf numFmtId="38" fontId="52" fillId="0" borderId="56" xfId="2" applyFont="1" applyFill="1" applyBorder="1" applyAlignment="1">
      <alignment horizontal="distributed" vertical="center" justifyLastLine="1"/>
    </xf>
    <xf numFmtId="38" fontId="52" fillId="0" borderId="52" xfId="2" applyFont="1" applyFill="1" applyBorder="1" applyAlignment="1">
      <alignment horizontal="distributed" vertical="center" justifyLastLine="1"/>
    </xf>
    <xf numFmtId="38" fontId="52" fillId="0" borderId="55" xfId="2" applyFont="1" applyFill="1" applyBorder="1" applyAlignment="1">
      <alignment horizontal="distributed" vertical="center" justifyLastLine="1"/>
    </xf>
    <xf numFmtId="38" fontId="30" fillId="0" borderId="56" xfId="2" applyFont="1" applyFill="1" applyBorder="1" applyAlignment="1">
      <alignment horizontal="right"/>
    </xf>
    <xf numFmtId="38" fontId="30" fillId="0" borderId="52" xfId="2" applyFont="1" applyFill="1" applyBorder="1" applyAlignment="1">
      <alignment horizontal="right"/>
    </xf>
    <xf numFmtId="38" fontId="52" fillId="0" borderId="5" xfId="2" applyFont="1" applyFill="1" applyBorder="1" applyAlignment="1">
      <alignment horizontal="distributed" vertical="center" justifyLastLine="1"/>
    </xf>
    <xf numFmtId="38" fontId="52" fillId="0" borderId="6" xfId="2" applyFont="1" applyFill="1" applyBorder="1" applyAlignment="1">
      <alignment horizontal="distributed" vertical="center" justifyLastLine="1"/>
    </xf>
    <xf numFmtId="38" fontId="52" fillId="0" borderId="16" xfId="2" applyFont="1" applyFill="1" applyBorder="1" applyAlignment="1">
      <alignment horizontal="distributed" vertical="center" justifyLastLine="1"/>
    </xf>
    <xf numFmtId="38" fontId="52" fillId="0" borderId="17" xfId="2" applyFont="1" applyFill="1" applyBorder="1" applyAlignment="1">
      <alignment horizontal="distributed" vertical="center" justifyLastLine="1"/>
    </xf>
    <xf numFmtId="38" fontId="52" fillId="0" borderId="18" xfId="2" applyFont="1" applyFill="1" applyBorder="1" applyAlignment="1">
      <alignment horizontal="distributed" vertical="center" justifyLastLine="1"/>
    </xf>
    <xf numFmtId="38" fontId="30" fillId="0" borderId="16" xfId="2" applyFont="1" applyFill="1" applyBorder="1" applyAlignment="1">
      <alignment horizontal="right"/>
    </xf>
    <xf numFmtId="38" fontId="30" fillId="0" borderId="17" xfId="2" applyFont="1" applyFill="1" applyBorder="1" applyAlignment="1">
      <alignment horizontal="right"/>
    </xf>
    <xf numFmtId="38" fontId="30" fillId="9" borderId="56" xfId="2" applyFont="1" applyFill="1" applyBorder="1" applyAlignment="1">
      <alignment horizontal="right"/>
    </xf>
    <xf numFmtId="38" fontId="30" fillId="9" borderId="52" xfId="2" applyFont="1" applyFill="1" applyBorder="1" applyAlignment="1">
      <alignment horizontal="right"/>
    </xf>
    <xf numFmtId="38" fontId="30" fillId="9" borderId="53" xfId="2" applyFont="1" applyFill="1" applyBorder="1" applyAlignment="1">
      <alignment horizontal="right"/>
    </xf>
    <xf numFmtId="38" fontId="30" fillId="9" borderId="1" xfId="2" applyFont="1" applyFill="1" applyBorder="1" applyAlignment="1">
      <alignment horizontal="right"/>
    </xf>
    <xf numFmtId="38" fontId="30" fillId="9" borderId="19" xfId="2" applyFont="1" applyFill="1" applyBorder="1" applyAlignment="1">
      <alignment horizontal="right"/>
    </xf>
    <xf numFmtId="38" fontId="30" fillId="9" borderId="20" xfId="2" applyFont="1" applyFill="1" applyBorder="1" applyAlignment="1">
      <alignment horizontal="right"/>
    </xf>
    <xf numFmtId="38" fontId="30" fillId="9" borderId="4" xfId="2" applyFont="1" applyFill="1" applyBorder="1" applyAlignment="1">
      <alignment horizontal="right"/>
    </xf>
    <xf numFmtId="38" fontId="30" fillId="9" borderId="5" xfId="2" applyFont="1" applyFill="1" applyBorder="1" applyAlignment="1">
      <alignment horizontal="right"/>
    </xf>
    <xf numFmtId="38" fontId="75" fillId="0" borderId="56" xfId="2" applyFont="1" applyFill="1" applyBorder="1" applyAlignment="1">
      <alignment horizontal="distributed" vertical="center" justifyLastLine="1"/>
    </xf>
    <xf numFmtId="38" fontId="75" fillId="0" borderId="52" xfId="2" applyFont="1" applyFill="1" applyBorder="1" applyAlignment="1">
      <alignment horizontal="distributed" vertical="center" justifyLastLine="1"/>
    </xf>
    <xf numFmtId="38" fontId="75" fillId="0" borderId="55" xfId="2" applyFont="1" applyFill="1" applyBorder="1" applyAlignment="1">
      <alignment horizontal="distributed" vertical="center" justifyLastLine="1"/>
    </xf>
    <xf numFmtId="38" fontId="75" fillId="0" borderId="56" xfId="2" applyFont="1" applyFill="1" applyBorder="1" applyAlignment="1">
      <alignment horizontal="distributed" vertical="center" wrapText="1" justifyLastLine="1"/>
    </xf>
    <xf numFmtId="38" fontId="75" fillId="0" borderId="3" xfId="2" applyFont="1" applyFill="1" applyBorder="1" applyAlignment="1">
      <alignment horizontal="center" vertical="center" wrapText="1" justifyLastLine="1"/>
    </xf>
    <xf numFmtId="38" fontId="72" fillId="0" borderId="0" xfId="2" applyFont="1" applyFill="1" applyBorder="1" applyAlignment="1">
      <alignment horizontal="distributed" vertical="center"/>
    </xf>
    <xf numFmtId="38" fontId="72" fillId="0" borderId="0" xfId="2" applyFont="1" applyFill="1" applyBorder="1" applyAlignment="1"/>
    <xf numFmtId="38" fontId="72" fillId="0" borderId="0" xfId="2" applyFont="1" applyFill="1" applyAlignment="1">
      <alignment horizontal="center"/>
    </xf>
    <xf numFmtId="38" fontId="76" fillId="0" borderId="56" xfId="2" applyFont="1" applyFill="1" applyBorder="1" applyAlignment="1">
      <alignment horizontal="distributed" vertical="center" justifyLastLine="1"/>
    </xf>
    <xf numFmtId="38" fontId="76" fillId="0" borderId="52" xfId="2" applyFont="1" applyFill="1" applyBorder="1" applyAlignment="1">
      <alignment horizontal="distributed" vertical="center" justifyLastLine="1"/>
    </xf>
    <xf numFmtId="38" fontId="76" fillId="0" borderId="55" xfId="2" applyFont="1" applyFill="1" applyBorder="1" applyAlignment="1">
      <alignment horizontal="distributed" vertical="center" justifyLastLine="1"/>
    </xf>
    <xf numFmtId="38" fontId="52" fillId="0" borderId="151" xfId="2" applyFont="1" applyFill="1" applyBorder="1" applyAlignment="1">
      <alignment horizontal="distributed" vertical="center" justifyLastLine="1"/>
    </xf>
    <xf numFmtId="38" fontId="52" fillId="0" borderId="152" xfId="2" applyFont="1" applyFill="1" applyBorder="1" applyAlignment="1">
      <alignment horizontal="distributed" vertical="center" justifyLastLine="1"/>
    </xf>
    <xf numFmtId="0" fontId="61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79" fillId="0" borderId="0" xfId="0" applyFont="1" applyAlignment="1"/>
    <xf numFmtId="0" fontId="80" fillId="0" borderId="0" xfId="0" applyFont="1" applyFill="1" applyAlignment="1">
      <alignment horizontal="center" vertical="center"/>
    </xf>
    <xf numFmtId="0" fontId="7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81" fillId="0" borderId="0" xfId="0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83" fillId="6" borderId="4" xfId="0" applyFont="1" applyFill="1" applyBorder="1" applyAlignment="1">
      <alignment horizontal="center"/>
    </xf>
    <xf numFmtId="0" fontId="84" fillId="6" borderId="6" xfId="0" applyFont="1" applyFill="1" applyBorder="1" applyAlignment="1">
      <alignment horizontal="center"/>
    </xf>
    <xf numFmtId="0" fontId="83" fillId="6" borderId="4" xfId="0" applyFont="1" applyFill="1" applyBorder="1" applyAlignment="1">
      <alignment horizontal="center" wrapText="1"/>
    </xf>
    <xf numFmtId="0" fontId="83" fillId="6" borderId="5" xfId="0" applyFont="1" applyFill="1" applyBorder="1" applyAlignment="1">
      <alignment horizontal="center" wrapText="1"/>
    </xf>
    <xf numFmtId="0" fontId="85" fillId="6" borderId="142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61" fillId="7" borderId="143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left" vertical="center" wrapText="1"/>
    </xf>
    <xf numFmtId="0" fontId="12" fillId="0" borderId="55" xfId="0" applyFont="1" applyBorder="1" applyAlignment="1">
      <alignment horizontal="left" vertical="center" wrapText="1"/>
    </xf>
    <xf numFmtId="0" fontId="61" fillId="7" borderId="144" xfId="0" applyFont="1" applyFill="1" applyBorder="1" applyAlignment="1">
      <alignment horizontal="center" vertical="center"/>
    </xf>
    <xf numFmtId="0" fontId="61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83" fillId="8" borderId="4" xfId="0" applyFont="1" applyFill="1" applyBorder="1" applyAlignment="1">
      <alignment horizontal="center"/>
    </xf>
    <xf numFmtId="0" fontId="84" fillId="8" borderId="6" xfId="0" applyFont="1" applyFill="1" applyBorder="1" applyAlignment="1">
      <alignment horizontal="center"/>
    </xf>
    <xf numFmtId="0" fontId="61" fillId="7" borderId="14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61" fillId="7" borderId="145" xfId="0" applyFont="1" applyFill="1" applyBorder="1" applyAlignment="1">
      <alignment horizontal="center" vertical="center"/>
    </xf>
    <xf numFmtId="0" fontId="88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12" fillId="0" borderId="0" xfId="0" applyFont="1" applyAlignment="1">
      <alignment vertical="top"/>
    </xf>
    <xf numFmtId="38" fontId="46" fillId="0" borderId="0" xfId="2" applyFont="1" applyFill="1" applyBorder="1" applyAlignment="1">
      <alignment horizontal="left"/>
    </xf>
    <xf numFmtId="38" fontId="46" fillId="0" borderId="0" xfId="2" applyFont="1" applyFill="1" applyBorder="1" applyAlignment="1"/>
    <xf numFmtId="0" fontId="28" fillId="0" borderId="0" xfId="0" applyFont="1" applyAlignment="1"/>
  </cellXfs>
  <cellStyles count="7">
    <cellStyle name="桁区切り" xfId="1" builtinId="6"/>
    <cellStyle name="桁区切り 2" xfId="2" xr:uid="{6ABA7EFA-B2ED-4A97-905E-D7A1C7E65C8C}"/>
    <cellStyle name="桁区切り 6" xfId="5" xr:uid="{FE771746-534F-4780-87C8-734FDDFD7985}"/>
    <cellStyle name="標準" xfId="0" builtinId="0"/>
    <cellStyle name="標準 2" xfId="3" xr:uid="{294FE061-B985-4ABB-9636-C94F5C959EE7}"/>
    <cellStyle name="標準 4" xfId="6" xr:uid="{D9DE2693-8B7C-471F-BC69-7462354A983B}"/>
    <cellStyle name="標準 6" xfId="4" xr:uid="{77570622-E8AD-44BF-9A4D-9FE7F848D6E9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u val="none"/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u val="none"/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u val="none"/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161924</xdr:colOff>
      <xdr:row>49</xdr:row>
      <xdr:rowOff>285750</xdr:rowOff>
    </xdr:from>
    <xdr:to>
      <xdr:col>39</xdr:col>
      <xdr:colOff>9525</xdr:colOff>
      <xdr:row>54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FA613B-5DFB-4A49-A6B8-C7B9198F3F32}"/>
            </a:ext>
          </a:extLst>
        </xdr:cNvPr>
        <xdr:cNvSpPr txBox="1"/>
      </xdr:nvSpPr>
      <xdr:spPr>
        <a:xfrm>
          <a:off x="5937884" y="13453110"/>
          <a:ext cx="3703321" cy="1590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生産頭数  ：年間子牛生産頭数（死産は含まない）</a:t>
          </a:r>
          <a:b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</a:b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子牛生産率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: 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生産頭数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÷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繁殖牛頭数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分娩間隔  ：年間平均分娩間隔。家畜改良協会で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　　　　　　　　　数値を確認することができる。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子牛事故率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:</a:t>
          </a:r>
          <a:r>
            <a:rPr kumimoji="1" lang="en-US" altLang="ja-JP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 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事故頭数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÷(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事故頭数＋生産頭数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)×100</a:t>
          </a:r>
          <a:endParaRPr kumimoji="1" lang="ja-JP" altLang="en-US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  <xdr:twoCellAnchor>
    <xdr:from>
      <xdr:col>26</xdr:col>
      <xdr:colOff>47624</xdr:colOff>
      <xdr:row>44</xdr:row>
      <xdr:rowOff>266700</xdr:rowOff>
    </xdr:from>
    <xdr:to>
      <xdr:col>33</xdr:col>
      <xdr:colOff>133350</xdr:colOff>
      <xdr:row>46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FF6FAA-225F-4F1A-B707-0BC5DF8FF6A6}"/>
            </a:ext>
          </a:extLst>
        </xdr:cNvPr>
        <xdr:cNvSpPr txBox="1"/>
      </xdr:nvSpPr>
      <xdr:spPr>
        <a:xfrm>
          <a:off x="6410324" y="12100560"/>
          <a:ext cx="1564006" cy="394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  （自家保留頭数）</a:t>
          </a:r>
        </a:p>
      </xdr:txBody>
    </xdr:sp>
    <xdr:clientData/>
  </xdr:twoCellAnchor>
  <xdr:twoCellAnchor>
    <xdr:from>
      <xdr:col>26</xdr:col>
      <xdr:colOff>152400</xdr:colOff>
      <xdr:row>44</xdr:row>
      <xdr:rowOff>323850</xdr:rowOff>
    </xdr:from>
    <xdr:to>
      <xdr:col>33</xdr:col>
      <xdr:colOff>0</xdr:colOff>
      <xdr:row>44</xdr:row>
      <xdr:rowOff>323853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8D47386-34A4-4296-B551-1D5AA0ED679B}"/>
            </a:ext>
          </a:extLst>
        </xdr:cNvPr>
        <xdr:cNvCxnSpPr/>
      </xdr:nvCxnSpPr>
      <xdr:spPr>
        <a:xfrm flipV="1">
          <a:off x="6515100" y="12157710"/>
          <a:ext cx="1325880" cy="3"/>
        </a:xfrm>
        <a:prstGeom prst="line">
          <a:avLst/>
        </a:prstGeom>
        <a:ln w="1270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24</xdr:row>
      <xdr:rowOff>171450</xdr:rowOff>
    </xdr:from>
    <xdr:to>
      <xdr:col>38</xdr:col>
      <xdr:colOff>285750</xdr:colOff>
      <xdr:row>24</xdr:row>
      <xdr:rowOff>180975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32FDB52-F2EA-4F38-ACA8-C69E75F69EC9}"/>
            </a:ext>
          </a:extLst>
        </xdr:cNvPr>
        <xdr:cNvCxnSpPr/>
      </xdr:nvCxnSpPr>
      <xdr:spPr>
        <a:xfrm flipV="1">
          <a:off x="476250" y="6366510"/>
          <a:ext cx="9151620" cy="9525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1</xdr:rowOff>
    </xdr:from>
    <xdr:to>
      <xdr:col>20</xdr:col>
      <xdr:colOff>167639</xdr:colOff>
      <xdr:row>0</xdr:row>
      <xdr:rowOff>868680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4A5010F-5D02-400A-B306-7511F4CDDA18}"/>
            </a:ext>
          </a:extLst>
        </xdr:cNvPr>
        <xdr:cNvSpPr txBox="1"/>
      </xdr:nvSpPr>
      <xdr:spPr>
        <a:xfrm>
          <a:off x="601980" y="1"/>
          <a:ext cx="4853939" cy="86867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色がついている項目のみ入力すること。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1400"/>
            <a:t>白色は触らない（数式が入っている）。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22</xdr:row>
      <xdr:rowOff>304801</xdr:rowOff>
    </xdr:from>
    <xdr:to>
      <xdr:col>37</xdr:col>
      <xdr:colOff>276225</xdr:colOff>
      <xdr:row>22</xdr:row>
      <xdr:rowOff>314325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0EECF9C-87FD-402E-B886-0F63E859F43F}"/>
            </a:ext>
          </a:extLst>
        </xdr:cNvPr>
        <xdr:cNvCxnSpPr/>
      </xdr:nvCxnSpPr>
      <xdr:spPr>
        <a:xfrm flipV="1">
          <a:off x="434340" y="5966461"/>
          <a:ext cx="8909685" cy="9524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1</xdr:rowOff>
    </xdr:from>
    <xdr:to>
      <xdr:col>21</xdr:col>
      <xdr:colOff>22859</xdr:colOff>
      <xdr:row>0</xdr:row>
      <xdr:rowOff>830580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FF25CF8-0268-4BEE-A505-D3B081753FDC}"/>
            </a:ext>
          </a:extLst>
        </xdr:cNvPr>
        <xdr:cNvSpPr txBox="1"/>
      </xdr:nvSpPr>
      <xdr:spPr>
        <a:xfrm>
          <a:off x="434340" y="1"/>
          <a:ext cx="4838699" cy="83057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色がついている項目のみ入力すること。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1400"/>
            <a:t>白色は触らない（数式が入っている）。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22</xdr:row>
      <xdr:rowOff>323850</xdr:rowOff>
    </xdr:from>
    <xdr:to>
      <xdr:col>38</xdr:col>
      <xdr:colOff>247650</xdr:colOff>
      <xdr:row>23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9F6F938-8BBD-4E90-B5A4-7C42D92C3C1E}"/>
            </a:ext>
          </a:extLst>
        </xdr:cNvPr>
        <xdr:cNvCxnSpPr/>
      </xdr:nvCxnSpPr>
      <xdr:spPr>
        <a:xfrm>
          <a:off x="571500" y="6054090"/>
          <a:ext cx="9003030" cy="3811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41</xdr:row>
      <xdr:rowOff>57150</xdr:rowOff>
    </xdr:from>
    <xdr:to>
      <xdr:col>39</xdr:col>
      <xdr:colOff>0</xdr:colOff>
      <xdr:row>42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B5F378A-E8F3-4B82-BFA9-AC370AB0BBB1}"/>
            </a:ext>
          </a:extLst>
        </xdr:cNvPr>
        <xdr:cNvSpPr txBox="1"/>
      </xdr:nvSpPr>
      <xdr:spPr>
        <a:xfrm>
          <a:off x="6332220" y="11197590"/>
          <a:ext cx="3253740" cy="403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latin typeface="Meiryo UI" pitchFamily="50" charset="-128"/>
              <a:ea typeface="Meiryo UI" pitchFamily="50" charset="-128"/>
              <a:cs typeface="Meiryo UI" pitchFamily="50" charset="-128"/>
            </a:rPr>
            <a:t>乳飼比</a:t>
          </a:r>
          <a:r>
            <a:rPr kumimoji="1" lang="en-US" altLang="ja-JP" sz="1300">
              <a:latin typeface="Meiryo UI" pitchFamily="50" charset="-128"/>
              <a:ea typeface="Meiryo UI" pitchFamily="50" charset="-128"/>
              <a:cs typeface="Meiryo UI" pitchFamily="50" charset="-128"/>
            </a:rPr>
            <a:t>(%)</a:t>
          </a:r>
          <a:r>
            <a:rPr kumimoji="1" lang="ja-JP" altLang="en-US" sz="1300">
              <a:latin typeface="Meiryo UI" pitchFamily="50" charset="-128"/>
              <a:ea typeface="Meiryo UI" pitchFamily="50" charset="-128"/>
              <a:cs typeface="Meiryo UI" pitchFamily="50" charset="-128"/>
            </a:rPr>
            <a:t>＝飼料費／生乳販売売上</a:t>
          </a:r>
          <a:r>
            <a:rPr kumimoji="1" lang="en-US" altLang="ja-JP" sz="1300">
              <a:latin typeface="Meiryo UI" pitchFamily="50" charset="-128"/>
              <a:ea typeface="Meiryo UI" pitchFamily="50" charset="-128"/>
              <a:cs typeface="Meiryo UI" pitchFamily="50" charset="-128"/>
            </a:rPr>
            <a:t>×100</a:t>
          </a:r>
          <a:endParaRPr kumimoji="1" lang="ja-JP" altLang="en-US" sz="1300"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  <xdr:twoCellAnchor>
    <xdr:from>
      <xdr:col>1</xdr:col>
      <xdr:colOff>0</xdr:colOff>
      <xdr:row>0</xdr:row>
      <xdr:rowOff>1</xdr:rowOff>
    </xdr:from>
    <xdr:to>
      <xdr:col>20</xdr:col>
      <xdr:colOff>167640</xdr:colOff>
      <xdr:row>0</xdr:row>
      <xdr:rowOff>861060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6CE64A8-48A6-4360-B772-D3E23F92A691}"/>
            </a:ext>
          </a:extLst>
        </xdr:cNvPr>
        <xdr:cNvSpPr txBox="1"/>
      </xdr:nvSpPr>
      <xdr:spPr>
        <a:xfrm>
          <a:off x="571500" y="1"/>
          <a:ext cx="4861560" cy="86105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色がついている項目のみ入力すること。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1400"/>
            <a:t>白色は触らない（数式が入っている）。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24</xdr:row>
      <xdr:rowOff>257175</xdr:rowOff>
    </xdr:from>
    <xdr:to>
      <xdr:col>39</xdr:col>
      <xdr:colOff>276225</xdr:colOff>
      <xdr:row>24</xdr:row>
      <xdr:rowOff>257175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0FDDC72-FA43-4E07-85C8-B926F008F577}"/>
            </a:ext>
          </a:extLst>
        </xdr:cNvPr>
        <xdr:cNvCxnSpPr/>
      </xdr:nvCxnSpPr>
      <xdr:spPr>
        <a:xfrm>
          <a:off x="285750" y="7800975"/>
          <a:ext cx="1263205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76200</xdr:colOff>
      <xdr:row>47</xdr:row>
      <xdr:rowOff>257175</xdr:rowOff>
    </xdr:from>
    <xdr:to>
      <xdr:col>39</xdr:col>
      <xdr:colOff>276225</xdr:colOff>
      <xdr:row>52</xdr:row>
      <xdr:rowOff>257175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6802165-14B1-4A27-8077-1E345EAEB7BC}"/>
            </a:ext>
          </a:extLst>
        </xdr:cNvPr>
        <xdr:cNvSpPr txBox="1"/>
      </xdr:nvSpPr>
      <xdr:spPr>
        <a:xfrm>
          <a:off x="8046720" y="14933295"/>
          <a:ext cx="4871085" cy="1600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子豚事故率 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:</a:t>
          </a:r>
          <a:r>
            <a:rPr kumimoji="1" lang="en-US" altLang="ja-JP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 </a:t>
          </a:r>
          <a:br>
            <a:rPr kumimoji="1" lang="en-US" altLang="ja-JP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</a:br>
          <a:r>
            <a:rPr kumimoji="1" lang="en-US" altLang="ja-JP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(</a:t>
          </a:r>
          <a:r>
            <a:rPr kumimoji="1" lang="ja-JP" altLang="en-US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１腹当たりほ乳開始頭数ー</a:t>
          </a:r>
          <a:r>
            <a:rPr kumimoji="1" lang="ja-JP" altLang="ja-JP" sz="1200" baseline="0">
              <a:solidFill>
                <a:schemeClr val="dk1"/>
              </a:solidFill>
              <a:effectLst/>
              <a:latin typeface="Meiryo UI" pitchFamily="50" charset="-128"/>
              <a:ea typeface="Meiryo UI" pitchFamily="50" charset="-128"/>
              <a:cs typeface="Meiryo UI" pitchFamily="50" charset="-128"/>
            </a:rPr>
            <a:t>１腹当たり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Meiryo UI" pitchFamily="50" charset="-128"/>
              <a:ea typeface="Meiryo UI" pitchFamily="50" charset="-128"/>
              <a:cs typeface="Meiryo UI" pitchFamily="50" charset="-128"/>
            </a:rPr>
            <a:t>離乳</a:t>
          </a:r>
          <a:r>
            <a:rPr kumimoji="1" lang="ja-JP" altLang="ja-JP" sz="1200" baseline="0">
              <a:solidFill>
                <a:schemeClr val="dk1"/>
              </a:solidFill>
              <a:effectLst/>
              <a:latin typeface="Meiryo UI" pitchFamily="50" charset="-128"/>
              <a:ea typeface="Meiryo UI" pitchFamily="50" charset="-128"/>
              <a:cs typeface="Meiryo UI" pitchFamily="50" charset="-128"/>
            </a:rPr>
            <a:t>開始頭数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)</a:t>
          </a:r>
          <a:b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</a:b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÷</a:t>
          </a:r>
          <a:r>
            <a:rPr kumimoji="1" lang="ja-JP" altLang="ja-JP" sz="1200" baseline="0">
              <a:solidFill>
                <a:schemeClr val="dk1"/>
              </a:solidFill>
              <a:effectLst/>
              <a:latin typeface="Meiryo UI" pitchFamily="50" charset="-128"/>
              <a:ea typeface="Meiryo UI" pitchFamily="50" charset="-128"/>
              <a:cs typeface="Meiryo UI" pitchFamily="50" charset="-128"/>
            </a:rPr>
            <a:t>１腹当たりほ乳開始頭数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×100</a:t>
          </a:r>
          <a:endParaRPr kumimoji="1" lang="ja-JP" altLang="en-US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  <xdr:twoCellAnchor>
    <xdr:from>
      <xdr:col>0</xdr:col>
      <xdr:colOff>57150</xdr:colOff>
      <xdr:row>0</xdr:row>
      <xdr:rowOff>47625</xdr:rowOff>
    </xdr:from>
    <xdr:to>
      <xdr:col>17</xdr:col>
      <xdr:colOff>142875</xdr:colOff>
      <xdr:row>0</xdr:row>
      <xdr:rowOff>923925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9F60A3F-6FC6-41AC-B8AE-19932CA0A558}"/>
            </a:ext>
          </a:extLst>
        </xdr:cNvPr>
        <xdr:cNvSpPr txBox="1"/>
      </xdr:nvSpPr>
      <xdr:spPr>
        <a:xfrm>
          <a:off x="57150" y="47625"/>
          <a:ext cx="5861685" cy="87630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色がついている項目のみ入力すること。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1400"/>
            <a:t>白色は触らない（数式が入っている）。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295275</xdr:rowOff>
    </xdr:from>
    <xdr:to>
      <xdr:col>34</xdr:col>
      <xdr:colOff>276225</xdr:colOff>
      <xdr:row>23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49FD87F-E245-415D-8A3E-0EAE54953465}"/>
            </a:ext>
          </a:extLst>
        </xdr:cNvPr>
        <xdr:cNvCxnSpPr/>
      </xdr:nvCxnSpPr>
      <xdr:spPr>
        <a:xfrm flipV="1">
          <a:off x="0" y="6094095"/>
          <a:ext cx="8810625" cy="9526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1</xdr:rowOff>
    </xdr:from>
    <xdr:to>
      <xdr:col>19</xdr:col>
      <xdr:colOff>7620</xdr:colOff>
      <xdr:row>0</xdr:row>
      <xdr:rowOff>845820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56580C0-46EC-468E-AC30-897F6BC23871}"/>
            </a:ext>
          </a:extLst>
        </xdr:cNvPr>
        <xdr:cNvSpPr txBox="1"/>
      </xdr:nvSpPr>
      <xdr:spPr>
        <a:xfrm>
          <a:off x="236220" y="1"/>
          <a:ext cx="4846320" cy="84581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色がついている項目のみ入力すること。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1400"/>
            <a:t>白色は触らない（数式が入っている）。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1447800</xdr:colOff>
      <xdr:row>4</xdr:row>
      <xdr:rowOff>57150</xdr:rowOff>
    </xdr:from>
    <xdr:to>
      <xdr:col>9</xdr:col>
      <xdr:colOff>171450</xdr:colOff>
      <xdr:row>5</xdr:row>
      <xdr:rowOff>66674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85100BD-FF7A-4FAC-8FCB-0BE21319C33F}"/>
            </a:ext>
          </a:extLst>
        </xdr:cNvPr>
        <xdr:cNvSpPr/>
      </xdr:nvSpPr>
      <xdr:spPr>
        <a:xfrm>
          <a:off x="8618220" y="727710"/>
          <a:ext cx="171450" cy="222884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3</xdr:row>
      <xdr:rowOff>57150</xdr:rowOff>
    </xdr:from>
    <xdr:to>
      <xdr:col>5</xdr:col>
      <xdr:colOff>314325</xdr:colOff>
      <xdr:row>4</xdr:row>
      <xdr:rowOff>171450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E3CFCD37-CF22-4C65-AEAB-F20358AAD941}"/>
            </a:ext>
          </a:extLst>
        </xdr:cNvPr>
        <xdr:cNvSpPr/>
      </xdr:nvSpPr>
      <xdr:spPr>
        <a:xfrm>
          <a:off x="4798695" y="628650"/>
          <a:ext cx="247650" cy="213360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85726</xdr:colOff>
      <xdr:row>6</xdr:row>
      <xdr:rowOff>47626</xdr:rowOff>
    </xdr:from>
    <xdr:to>
      <xdr:col>3</xdr:col>
      <xdr:colOff>352426</xdr:colOff>
      <xdr:row>6</xdr:row>
      <xdr:rowOff>228600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94AFF2D3-98C8-4EE9-9A10-C015D9BE0A92}"/>
            </a:ext>
          </a:extLst>
        </xdr:cNvPr>
        <xdr:cNvSpPr/>
      </xdr:nvSpPr>
      <xdr:spPr>
        <a:xfrm>
          <a:off x="3057526" y="1175386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6</xdr:row>
      <xdr:rowOff>47625</xdr:rowOff>
    </xdr:from>
    <xdr:to>
      <xdr:col>7</xdr:col>
      <xdr:colOff>352425</xdr:colOff>
      <xdr:row>6</xdr:row>
      <xdr:rowOff>228599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1AB37E7F-D658-4A97-ACAD-5DCD19681E0B}"/>
            </a:ext>
          </a:extLst>
        </xdr:cNvPr>
        <xdr:cNvSpPr/>
      </xdr:nvSpPr>
      <xdr:spPr>
        <a:xfrm>
          <a:off x="6943725" y="117538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11</xdr:row>
      <xdr:rowOff>47625</xdr:rowOff>
    </xdr:from>
    <xdr:to>
      <xdr:col>7</xdr:col>
      <xdr:colOff>352425</xdr:colOff>
      <xdr:row>11</xdr:row>
      <xdr:rowOff>228599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E502D032-6F95-40B2-9A21-028234B5D25F}"/>
            </a:ext>
          </a:extLst>
        </xdr:cNvPr>
        <xdr:cNvSpPr/>
      </xdr:nvSpPr>
      <xdr:spPr>
        <a:xfrm>
          <a:off x="6943725" y="314896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11</xdr:row>
      <xdr:rowOff>47625</xdr:rowOff>
    </xdr:from>
    <xdr:to>
      <xdr:col>3</xdr:col>
      <xdr:colOff>352425</xdr:colOff>
      <xdr:row>11</xdr:row>
      <xdr:rowOff>228599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D83EC957-C25D-4BAF-971C-1F2E753F9E22}"/>
            </a:ext>
          </a:extLst>
        </xdr:cNvPr>
        <xdr:cNvSpPr/>
      </xdr:nvSpPr>
      <xdr:spPr>
        <a:xfrm>
          <a:off x="3057525" y="314896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22</xdr:row>
      <xdr:rowOff>47625</xdr:rowOff>
    </xdr:from>
    <xdr:to>
      <xdr:col>3</xdr:col>
      <xdr:colOff>352425</xdr:colOff>
      <xdr:row>22</xdr:row>
      <xdr:rowOff>228599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275B8BF0-4A6D-4146-AC27-6E88A4DA9681}"/>
            </a:ext>
          </a:extLst>
        </xdr:cNvPr>
        <xdr:cNvSpPr/>
      </xdr:nvSpPr>
      <xdr:spPr>
        <a:xfrm>
          <a:off x="3057525" y="786574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22</xdr:row>
      <xdr:rowOff>47625</xdr:rowOff>
    </xdr:from>
    <xdr:to>
      <xdr:col>7</xdr:col>
      <xdr:colOff>352425</xdr:colOff>
      <xdr:row>22</xdr:row>
      <xdr:rowOff>228599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25A600-80CF-452E-B8CF-70501A6A7056}"/>
            </a:ext>
          </a:extLst>
        </xdr:cNvPr>
        <xdr:cNvSpPr/>
      </xdr:nvSpPr>
      <xdr:spPr>
        <a:xfrm>
          <a:off x="6943725" y="786574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27</xdr:row>
      <xdr:rowOff>47625</xdr:rowOff>
    </xdr:from>
    <xdr:to>
      <xdr:col>7</xdr:col>
      <xdr:colOff>352425</xdr:colOff>
      <xdr:row>27</xdr:row>
      <xdr:rowOff>228599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AE2CD77B-2DFF-43AF-9A77-8D632ED43F43}"/>
            </a:ext>
          </a:extLst>
        </xdr:cNvPr>
        <xdr:cNvSpPr/>
      </xdr:nvSpPr>
      <xdr:spPr>
        <a:xfrm>
          <a:off x="6943725" y="1006030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27</xdr:row>
      <xdr:rowOff>47625</xdr:rowOff>
    </xdr:from>
    <xdr:to>
      <xdr:col>3</xdr:col>
      <xdr:colOff>352425</xdr:colOff>
      <xdr:row>27</xdr:row>
      <xdr:rowOff>228599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403693DB-9CA5-4313-A943-75C4C5B8B8A9}"/>
            </a:ext>
          </a:extLst>
        </xdr:cNvPr>
        <xdr:cNvSpPr/>
      </xdr:nvSpPr>
      <xdr:spPr>
        <a:xfrm>
          <a:off x="3057525" y="1006030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C293-7FC5-4FC4-ABEA-5128AA8C57D4}">
  <dimension ref="A1:AM66"/>
  <sheetViews>
    <sheetView showZeros="0" topLeftCell="A49" zoomScaleNormal="100" workbookViewId="0">
      <selection activeCell="AR10" sqref="AR10"/>
    </sheetView>
  </sheetViews>
  <sheetFormatPr defaultRowHeight="18"/>
  <cols>
    <col min="1" max="1" width="7.8984375" customWidth="1"/>
    <col min="2" max="2" width="3.796875" customWidth="1"/>
    <col min="3" max="3" width="2.5" customWidth="1"/>
    <col min="4" max="4" width="3.5" customWidth="1"/>
    <col min="5" max="5" width="4.19921875" customWidth="1"/>
    <col min="6" max="6" width="3.5" customWidth="1"/>
    <col min="7" max="7" width="4.19921875" customWidth="1"/>
    <col min="8" max="8" width="3" customWidth="1"/>
    <col min="9" max="9" width="2.59765625" customWidth="1"/>
    <col min="10" max="10" width="3.3984375" customWidth="1"/>
    <col min="11" max="11" width="4.69921875" customWidth="1"/>
    <col min="12" max="12" width="3.5" hidden="1" customWidth="1"/>
    <col min="13" max="13" width="2.796875" customWidth="1"/>
    <col min="14" max="14" width="3.59765625" customWidth="1"/>
    <col min="15" max="15" width="3.69921875" customWidth="1"/>
    <col min="16" max="16" width="3.3984375" customWidth="1"/>
    <col min="17" max="17" width="2.796875" customWidth="1"/>
    <col min="18" max="18" width="3.59765625" customWidth="1"/>
    <col min="19" max="19" width="3.09765625" customWidth="1"/>
    <col min="20" max="20" width="4" customWidth="1"/>
    <col min="21" max="21" width="2.796875" customWidth="1"/>
    <col min="22" max="22" width="3.59765625" customWidth="1"/>
    <col min="23" max="23" width="2.09765625" customWidth="1"/>
    <col min="24" max="24" width="3.3984375" customWidth="1"/>
    <col min="25" max="25" width="0.59765625" customWidth="1"/>
    <col min="26" max="26" width="1.59765625" customWidth="1"/>
    <col min="27" max="27" width="3.09765625" customWidth="1"/>
    <col min="28" max="28" width="2.5" customWidth="1"/>
    <col min="29" max="29" width="3.3984375" customWidth="1"/>
    <col min="30" max="30" width="1.5" customWidth="1"/>
    <col min="31" max="31" width="3.3984375" customWidth="1"/>
    <col min="32" max="32" width="3.59765625" customWidth="1"/>
    <col min="33" max="33" width="1.8984375" customWidth="1"/>
    <col min="34" max="34" width="3.296875" customWidth="1"/>
    <col min="35" max="35" width="3.09765625" customWidth="1"/>
    <col min="36" max="36" width="5.3984375" customWidth="1"/>
    <col min="37" max="37" width="2.796875" customWidth="1"/>
    <col min="38" max="38" width="5.5" customWidth="1"/>
    <col min="39" max="39" width="3.3984375" customWidth="1"/>
    <col min="40" max="40" width="8.796875" customWidth="1"/>
  </cols>
  <sheetData>
    <row r="1" spans="2:39" ht="70.05" customHeight="1"/>
    <row r="2" spans="2:39" ht="22.8">
      <c r="B2" s="165" t="s">
        <v>64</v>
      </c>
    </row>
    <row r="3" spans="2:39" ht="6.75" customHeight="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K3" s="2"/>
      <c r="AL3" s="2"/>
      <c r="AM3" s="2"/>
    </row>
    <row r="4" spans="2:39" ht="22.5" customHeight="1">
      <c r="B4" s="232"/>
      <c r="O4" s="496" t="s">
        <v>1</v>
      </c>
      <c r="P4" s="496"/>
      <c r="Q4" s="497"/>
      <c r="R4" s="497"/>
      <c r="S4" s="497"/>
      <c r="T4" s="497"/>
      <c r="U4" s="497"/>
      <c r="V4" s="233"/>
      <c r="W4" s="233"/>
      <c r="X4" s="498" t="s">
        <v>2</v>
      </c>
      <c r="Y4" s="498"/>
      <c r="Z4" s="498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</row>
    <row r="5" spans="2:39" ht="17.25" customHeight="1"/>
    <row r="6" spans="2:39" ht="18" customHeight="1">
      <c r="B6" s="234" t="s">
        <v>65</v>
      </c>
      <c r="C6" s="167"/>
      <c r="D6" s="19"/>
      <c r="E6" s="235"/>
      <c r="F6" s="235"/>
      <c r="G6" s="167"/>
      <c r="H6" s="167" t="s">
        <v>4</v>
      </c>
      <c r="I6" s="499"/>
      <c r="J6" s="499"/>
      <c r="K6" s="499"/>
      <c r="L6" s="167"/>
      <c r="M6" s="236" t="s">
        <v>5</v>
      </c>
      <c r="N6" s="500"/>
      <c r="O6" s="500"/>
      <c r="P6" s="100" t="s">
        <v>6</v>
      </c>
      <c r="Q6" s="167" t="s">
        <v>7</v>
      </c>
      <c r="R6" s="167"/>
      <c r="S6" s="17"/>
      <c r="T6" s="17"/>
      <c r="U6" s="17"/>
      <c r="V6" s="17"/>
      <c r="W6" s="17"/>
      <c r="X6" s="17"/>
      <c r="Y6" s="17"/>
      <c r="Z6" s="17"/>
      <c r="AA6" s="17"/>
      <c r="AB6" s="237" t="s">
        <v>37</v>
      </c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</row>
    <row r="7" spans="2:39" ht="6.75" customHeight="1" thickBot="1">
      <c r="C7" s="19"/>
      <c r="D7" s="9"/>
      <c r="E7" s="10"/>
      <c r="F7" s="10"/>
      <c r="G7" s="17"/>
      <c r="H7" s="10"/>
      <c r="I7" s="10"/>
      <c r="J7" s="10"/>
      <c r="K7" s="20"/>
      <c r="L7" s="2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3"/>
      <c r="AF7" s="173"/>
      <c r="AG7" s="173"/>
      <c r="AH7" s="173"/>
      <c r="AI7" s="173"/>
      <c r="AJ7" s="173"/>
      <c r="AK7" s="173"/>
      <c r="AL7" s="173"/>
      <c r="AM7" s="173"/>
    </row>
    <row r="8" spans="2:39" ht="24" customHeight="1" thickBot="1">
      <c r="B8" s="239"/>
      <c r="C8" s="539" t="s">
        <v>8</v>
      </c>
      <c r="D8" s="540"/>
      <c r="E8" s="540"/>
      <c r="F8" s="540"/>
      <c r="G8" s="541"/>
      <c r="H8" s="542" t="s">
        <v>66</v>
      </c>
      <c r="I8" s="543"/>
      <c r="J8" s="544"/>
      <c r="K8" s="539" t="s">
        <v>10</v>
      </c>
      <c r="L8" s="540"/>
      <c r="M8" s="540"/>
      <c r="N8" s="540"/>
      <c r="O8" s="540"/>
      <c r="P8" s="541"/>
      <c r="Q8" s="542" t="s">
        <v>67</v>
      </c>
      <c r="R8" s="543"/>
      <c r="S8" s="543"/>
      <c r="T8" s="544"/>
      <c r="U8" s="542" t="s">
        <v>12</v>
      </c>
      <c r="V8" s="543"/>
      <c r="W8" s="543"/>
      <c r="X8" s="544"/>
      <c r="Y8" s="23"/>
      <c r="Z8" s="545" t="s">
        <v>68</v>
      </c>
      <c r="AA8" s="546"/>
      <c r="AB8" s="546"/>
      <c r="AC8" s="547"/>
      <c r="AD8" s="24"/>
      <c r="AE8" s="514" t="s">
        <v>50</v>
      </c>
      <c r="AF8" s="515"/>
      <c r="AG8" s="515"/>
      <c r="AH8" s="515"/>
      <c r="AI8" s="515"/>
      <c r="AJ8" s="515"/>
      <c r="AK8" s="515"/>
      <c r="AL8" s="515"/>
      <c r="AM8" s="516"/>
    </row>
    <row r="9" spans="2:39" ht="24" customHeight="1">
      <c r="B9" s="26"/>
      <c r="C9" s="240">
        <v>1</v>
      </c>
      <c r="D9" s="502"/>
      <c r="E9" s="503"/>
      <c r="F9" s="503"/>
      <c r="G9" s="503"/>
      <c r="H9" s="517"/>
      <c r="I9" s="518"/>
      <c r="J9" s="523" t="s">
        <v>69</v>
      </c>
      <c r="K9" s="526"/>
      <c r="L9" s="527"/>
      <c r="M9" s="527"/>
      <c r="N9" s="527"/>
      <c r="O9" s="527"/>
      <c r="P9" s="122" t="s">
        <v>14</v>
      </c>
      <c r="Q9" s="528"/>
      <c r="R9" s="529"/>
      <c r="S9" s="529"/>
      <c r="T9" s="79" t="s">
        <v>69</v>
      </c>
      <c r="U9" s="530" t="e">
        <f>K9/Q9</f>
        <v>#DIV/0!</v>
      </c>
      <c r="V9" s="531"/>
      <c r="W9" s="531"/>
      <c r="X9" s="30" t="s">
        <v>16</v>
      </c>
      <c r="Y9" s="31"/>
      <c r="Z9" s="532"/>
      <c r="AA9" s="533"/>
      <c r="AB9" s="533"/>
      <c r="AC9" s="241" t="s">
        <v>69</v>
      </c>
      <c r="AD9" s="32"/>
      <c r="AE9" s="534" t="s">
        <v>18</v>
      </c>
      <c r="AF9" s="535"/>
      <c r="AG9" s="535"/>
      <c r="AH9" s="535"/>
      <c r="AI9" s="536"/>
      <c r="AJ9" s="537">
        <f>K15</f>
        <v>0</v>
      </c>
      <c r="AK9" s="538"/>
      <c r="AL9" s="538"/>
      <c r="AM9" s="41" t="s">
        <v>16</v>
      </c>
    </row>
    <row r="10" spans="2:39" ht="24" customHeight="1">
      <c r="B10" s="501" t="s">
        <v>19</v>
      </c>
      <c r="C10" s="34">
        <v>2</v>
      </c>
      <c r="D10" s="502"/>
      <c r="E10" s="503"/>
      <c r="F10" s="503"/>
      <c r="G10" s="504"/>
      <c r="H10" s="519"/>
      <c r="I10" s="520"/>
      <c r="J10" s="524"/>
      <c r="K10" s="505"/>
      <c r="L10" s="506"/>
      <c r="M10" s="506"/>
      <c r="N10" s="506"/>
      <c r="O10" s="506"/>
      <c r="P10" s="107" t="s">
        <v>14</v>
      </c>
      <c r="Q10" s="507"/>
      <c r="R10" s="508"/>
      <c r="S10" s="508"/>
      <c r="T10" s="82" t="s">
        <v>69</v>
      </c>
      <c r="U10" s="509" t="e">
        <f>K10/Q10</f>
        <v>#DIV/0!</v>
      </c>
      <c r="V10" s="510"/>
      <c r="W10" s="510"/>
      <c r="X10" s="37" t="s">
        <v>16</v>
      </c>
      <c r="Y10" s="31"/>
      <c r="Z10" s="511" t="s">
        <v>70</v>
      </c>
      <c r="AA10" s="512"/>
      <c r="AB10" s="512"/>
      <c r="AC10" s="513"/>
      <c r="AD10" s="32"/>
      <c r="AE10" s="548" t="s">
        <v>21</v>
      </c>
      <c r="AF10" s="549"/>
      <c r="AG10" s="549"/>
      <c r="AH10" s="549"/>
      <c r="AI10" s="550"/>
      <c r="AJ10" s="551"/>
      <c r="AK10" s="552"/>
      <c r="AL10" s="552"/>
      <c r="AM10" s="46" t="s">
        <v>16</v>
      </c>
    </row>
    <row r="11" spans="2:39" ht="24" customHeight="1" thickBot="1">
      <c r="B11" s="501"/>
      <c r="C11" s="42">
        <v>3</v>
      </c>
      <c r="D11" s="502"/>
      <c r="E11" s="503"/>
      <c r="F11" s="503"/>
      <c r="G11" s="504"/>
      <c r="H11" s="519"/>
      <c r="I11" s="520"/>
      <c r="J11" s="524"/>
      <c r="K11" s="553"/>
      <c r="L11" s="554"/>
      <c r="M11" s="554"/>
      <c r="N11" s="554"/>
      <c r="O11" s="554"/>
      <c r="P11" s="107" t="s">
        <v>14</v>
      </c>
      <c r="Q11" s="507"/>
      <c r="R11" s="508"/>
      <c r="S11" s="508"/>
      <c r="T11" s="242" t="s">
        <v>71</v>
      </c>
      <c r="U11" s="509" t="e">
        <f t="shared" ref="U11:U14" si="0">K11/Q11</f>
        <v>#DIV/0!</v>
      </c>
      <c r="V11" s="510"/>
      <c r="W11" s="510"/>
      <c r="X11" s="37" t="s">
        <v>16</v>
      </c>
      <c r="Y11" s="31"/>
      <c r="Z11" s="555" t="e">
        <f>Z9/H9*100</f>
        <v>#DIV/0!</v>
      </c>
      <c r="AA11" s="556"/>
      <c r="AB11" s="556"/>
      <c r="AC11" s="243" t="s">
        <v>72</v>
      </c>
      <c r="AD11" s="32"/>
      <c r="AE11" s="557" t="s">
        <v>73</v>
      </c>
      <c r="AF11" s="558"/>
      <c r="AG11" s="558"/>
      <c r="AH11" s="558"/>
      <c r="AI11" s="559"/>
      <c r="AJ11" s="560"/>
      <c r="AK11" s="561"/>
      <c r="AL11" s="561"/>
      <c r="AM11" s="244" t="s">
        <v>16</v>
      </c>
    </row>
    <row r="12" spans="2:39" ht="24" customHeight="1" thickTop="1">
      <c r="B12" s="245" t="s">
        <v>24</v>
      </c>
      <c r="C12" s="246">
        <v>4</v>
      </c>
      <c r="D12" s="572"/>
      <c r="E12" s="573" t="s">
        <v>22</v>
      </c>
      <c r="F12" s="573"/>
      <c r="G12" s="573"/>
      <c r="H12" s="519"/>
      <c r="I12" s="520"/>
      <c r="J12" s="524"/>
      <c r="K12" s="553"/>
      <c r="L12" s="554"/>
      <c r="M12" s="554"/>
      <c r="N12" s="554"/>
      <c r="O12" s="554"/>
      <c r="P12" s="107" t="s">
        <v>14</v>
      </c>
      <c r="Q12" s="507"/>
      <c r="R12" s="508"/>
      <c r="S12" s="508"/>
      <c r="T12" s="82"/>
      <c r="U12" s="509" t="e">
        <f t="shared" si="0"/>
        <v>#DIV/0!</v>
      </c>
      <c r="V12" s="510"/>
      <c r="W12" s="510"/>
      <c r="X12" s="37" t="s">
        <v>16</v>
      </c>
      <c r="Y12" s="31"/>
      <c r="Z12" s="582" t="s">
        <v>74</v>
      </c>
      <c r="AA12" s="583"/>
      <c r="AB12" s="583"/>
      <c r="AC12" s="584"/>
      <c r="AD12" s="32"/>
      <c r="AE12" s="585" t="s">
        <v>23</v>
      </c>
      <c r="AF12" s="586"/>
      <c r="AG12" s="586"/>
      <c r="AH12" s="586"/>
      <c r="AI12" s="587"/>
      <c r="AJ12" s="570">
        <f>AJ9-AJ10</f>
        <v>0</v>
      </c>
      <c r="AK12" s="571"/>
      <c r="AL12" s="571"/>
      <c r="AM12" s="50" t="s">
        <v>16</v>
      </c>
    </row>
    <row r="13" spans="2:39" ht="24" customHeight="1">
      <c r="B13" s="245"/>
      <c r="C13" s="247">
        <v>5</v>
      </c>
      <c r="D13" s="572"/>
      <c r="E13" s="573"/>
      <c r="F13" s="573"/>
      <c r="G13" s="574"/>
      <c r="H13" s="519"/>
      <c r="I13" s="520"/>
      <c r="J13" s="524"/>
      <c r="K13" s="553"/>
      <c r="L13" s="554"/>
      <c r="M13" s="554"/>
      <c r="N13" s="554"/>
      <c r="O13" s="554"/>
      <c r="P13" s="248" t="s">
        <v>16</v>
      </c>
      <c r="Q13" s="507"/>
      <c r="R13" s="508"/>
      <c r="S13" s="508"/>
      <c r="T13" s="85"/>
      <c r="U13" s="509" t="e">
        <f t="shared" si="0"/>
        <v>#DIV/0!</v>
      </c>
      <c r="V13" s="510"/>
      <c r="W13" s="510"/>
      <c r="X13" s="37" t="s">
        <v>16</v>
      </c>
      <c r="Y13" s="31"/>
      <c r="Z13" s="575"/>
      <c r="AA13" s="576"/>
      <c r="AB13" s="576"/>
      <c r="AC13" s="249" t="s">
        <v>75</v>
      </c>
      <c r="AD13" s="32"/>
      <c r="AE13" s="577" t="s">
        <v>25</v>
      </c>
      <c r="AF13" s="578"/>
      <c r="AG13" s="578"/>
      <c r="AH13" s="578"/>
      <c r="AI13" s="579"/>
      <c r="AJ13" s="580" t="e">
        <f>AJ12/AJ9*100</f>
        <v>#DIV/0!</v>
      </c>
      <c r="AK13" s="581"/>
      <c r="AL13" s="581"/>
      <c r="AM13" s="250" t="s">
        <v>26</v>
      </c>
    </row>
    <row r="14" spans="2:39" ht="24" customHeight="1" thickBot="1">
      <c r="B14" s="33"/>
      <c r="C14" s="251">
        <v>6</v>
      </c>
      <c r="D14" s="562"/>
      <c r="E14" s="563"/>
      <c r="F14" s="563"/>
      <c r="G14" s="564"/>
      <c r="H14" s="521"/>
      <c r="I14" s="522"/>
      <c r="J14" s="525"/>
      <c r="K14" s="553"/>
      <c r="L14" s="554"/>
      <c r="M14" s="554"/>
      <c r="N14" s="554"/>
      <c r="O14" s="554"/>
      <c r="P14" s="109" t="s">
        <v>14</v>
      </c>
      <c r="Q14" s="507"/>
      <c r="R14" s="508"/>
      <c r="S14" s="508"/>
      <c r="T14" s="86"/>
      <c r="U14" s="509" t="e">
        <f t="shared" si="0"/>
        <v>#DIV/0!</v>
      </c>
      <c r="V14" s="510"/>
      <c r="W14" s="510"/>
      <c r="X14" s="60" t="s">
        <v>16</v>
      </c>
      <c r="Y14" s="31"/>
      <c r="Z14" s="565" t="s">
        <v>76</v>
      </c>
      <c r="AA14" s="566"/>
      <c r="AB14" s="566"/>
      <c r="AC14" s="567"/>
      <c r="AD14" s="32"/>
      <c r="AE14" s="568" t="s">
        <v>77</v>
      </c>
      <c r="AF14" s="569"/>
      <c r="AG14" s="569"/>
      <c r="AH14" s="569"/>
      <c r="AI14" s="569"/>
      <c r="AJ14" s="569"/>
      <c r="AK14" s="569"/>
      <c r="AL14" s="252" t="e">
        <f>AJ11/AJ10*100</f>
        <v>#DIV/0!</v>
      </c>
      <c r="AM14" s="253" t="s">
        <v>26</v>
      </c>
    </row>
    <row r="15" spans="2:39" ht="24" customHeight="1" thickBot="1">
      <c r="B15" s="254"/>
      <c r="C15" s="596" t="s">
        <v>41</v>
      </c>
      <c r="D15" s="597"/>
      <c r="E15" s="597"/>
      <c r="F15" s="597"/>
      <c r="G15" s="598"/>
      <c r="H15" s="599">
        <f>SUM(H9:I14)</f>
        <v>0</v>
      </c>
      <c r="I15" s="600"/>
      <c r="J15" s="160" t="s">
        <v>69</v>
      </c>
      <c r="K15" s="601">
        <f>SUM(K9:O14)</f>
        <v>0</v>
      </c>
      <c r="L15" s="602"/>
      <c r="M15" s="602"/>
      <c r="N15" s="602"/>
      <c r="O15" s="602"/>
      <c r="P15" s="188" t="s">
        <v>14</v>
      </c>
      <c r="Q15" s="603"/>
      <c r="R15" s="604"/>
      <c r="S15" s="604"/>
      <c r="T15" s="64"/>
      <c r="U15" s="605"/>
      <c r="V15" s="606"/>
      <c r="W15" s="606"/>
      <c r="X15" s="201"/>
      <c r="Y15" s="31"/>
      <c r="Z15" s="607"/>
      <c r="AA15" s="608"/>
      <c r="AB15" s="608"/>
      <c r="AC15" s="255" t="s">
        <v>72</v>
      </c>
      <c r="AD15" s="32"/>
      <c r="AE15" s="588" t="s">
        <v>78</v>
      </c>
      <c r="AF15" s="588"/>
      <c r="AG15" s="588"/>
      <c r="AH15" s="588"/>
      <c r="AI15" s="588"/>
      <c r="AJ15" s="588"/>
      <c r="AK15" s="588"/>
      <c r="AL15" s="588"/>
      <c r="AM15" s="588"/>
    </row>
    <row r="16" spans="2:39" ht="12" customHeight="1" thickBot="1">
      <c r="B16" s="256"/>
      <c r="C16" s="257"/>
      <c r="D16" s="257"/>
      <c r="E16" s="257"/>
      <c r="F16" s="257"/>
      <c r="G16" s="257"/>
      <c r="H16" s="258"/>
      <c r="I16" s="258"/>
      <c r="J16" s="259"/>
      <c r="K16" s="161"/>
      <c r="L16" s="161"/>
      <c r="M16" s="161"/>
      <c r="N16" s="161"/>
      <c r="O16" s="161"/>
      <c r="P16" s="260"/>
      <c r="Q16" s="162"/>
      <c r="R16" s="162"/>
      <c r="S16" s="162"/>
      <c r="T16" s="64"/>
      <c r="U16" s="261"/>
      <c r="V16" s="163"/>
      <c r="W16" s="163"/>
      <c r="X16" s="64"/>
      <c r="Y16" s="31"/>
      <c r="Z16" s="262"/>
      <c r="AA16" s="262"/>
      <c r="AB16" s="262"/>
      <c r="AC16" s="31"/>
      <c r="AD16" s="32"/>
      <c r="AE16" s="589"/>
      <c r="AF16" s="589"/>
      <c r="AG16" s="589"/>
      <c r="AH16" s="589"/>
      <c r="AI16" s="589"/>
      <c r="AJ16" s="589"/>
      <c r="AK16" s="589"/>
      <c r="AL16" s="589"/>
      <c r="AM16" s="589"/>
    </row>
    <row r="17" spans="2:39" ht="24" customHeight="1" thickBot="1">
      <c r="B17" s="22"/>
      <c r="C17" s="539" t="s">
        <v>8</v>
      </c>
      <c r="D17" s="540"/>
      <c r="E17" s="540"/>
      <c r="F17" s="540"/>
      <c r="G17" s="541"/>
      <c r="H17" s="542" t="s">
        <v>66</v>
      </c>
      <c r="I17" s="543"/>
      <c r="J17" s="544"/>
      <c r="K17" s="539" t="s">
        <v>10</v>
      </c>
      <c r="L17" s="540"/>
      <c r="M17" s="540"/>
      <c r="N17" s="540"/>
      <c r="O17" s="540"/>
      <c r="P17" s="541"/>
      <c r="Q17" s="590" t="s">
        <v>67</v>
      </c>
      <c r="R17" s="591"/>
      <c r="S17" s="591"/>
      <c r="T17" s="592"/>
      <c r="U17" s="542" t="s">
        <v>12</v>
      </c>
      <c r="V17" s="543"/>
      <c r="W17" s="543"/>
      <c r="X17" s="544"/>
      <c r="Y17" s="31"/>
      <c r="Z17" s="545" t="s">
        <v>68</v>
      </c>
      <c r="AA17" s="546"/>
      <c r="AB17" s="546"/>
      <c r="AC17" s="547"/>
      <c r="AD17" s="178"/>
      <c r="AE17" s="593" t="s">
        <v>53</v>
      </c>
      <c r="AF17" s="594"/>
      <c r="AG17" s="594"/>
      <c r="AH17" s="594"/>
      <c r="AI17" s="594"/>
      <c r="AJ17" s="594"/>
      <c r="AK17" s="594"/>
      <c r="AL17" s="594"/>
      <c r="AM17" s="595"/>
    </row>
    <row r="18" spans="2:39" ht="24" customHeight="1">
      <c r="B18" s="26"/>
      <c r="C18" s="240">
        <v>1</v>
      </c>
      <c r="D18" s="502">
        <f>D9</f>
        <v>0</v>
      </c>
      <c r="E18" s="503"/>
      <c r="F18" s="503"/>
      <c r="G18" s="503"/>
      <c r="H18" s="517"/>
      <c r="I18" s="518"/>
      <c r="J18" s="523" t="s">
        <v>69</v>
      </c>
      <c r="K18" s="613">
        <f>Q18*U18</f>
        <v>0</v>
      </c>
      <c r="L18" s="614"/>
      <c r="M18" s="614"/>
      <c r="N18" s="614"/>
      <c r="O18" s="614"/>
      <c r="P18" s="122" t="s">
        <v>14</v>
      </c>
      <c r="Q18" s="528"/>
      <c r="R18" s="529"/>
      <c r="S18" s="529"/>
      <c r="T18" s="79" t="s">
        <v>69</v>
      </c>
      <c r="U18" s="615"/>
      <c r="V18" s="616"/>
      <c r="W18" s="616"/>
      <c r="X18" s="30" t="s">
        <v>16</v>
      </c>
      <c r="Y18" s="31"/>
      <c r="Z18" s="621"/>
      <c r="AA18" s="622"/>
      <c r="AB18" s="622"/>
      <c r="AC18" s="263" t="s">
        <v>69</v>
      </c>
      <c r="AD18" s="178"/>
      <c r="AE18" s="534" t="s">
        <v>18</v>
      </c>
      <c r="AF18" s="535"/>
      <c r="AG18" s="535"/>
      <c r="AH18" s="535"/>
      <c r="AI18" s="536"/>
      <c r="AJ18" s="623">
        <f>K24</f>
        <v>0</v>
      </c>
      <c r="AK18" s="624"/>
      <c r="AL18" s="624"/>
      <c r="AM18" s="41" t="s">
        <v>16</v>
      </c>
    </row>
    <row r="19" spans="2:39" ht="24" customHeight="1">
      <c r="B19" s="501" t="s">
        <v>59</v>
      </c>
      <c r="C19" s="34">
        <v>2</v>
      </c>
      <c r="D19" s="502">
        <f>D10</f>
        <v>0</v>
      </c>
      <c r="E19" s="503"/>
      <c r="F19" s="503"/>
      <c r="G19" s="503"/>
      <c r="H19" s="519"/>
      <c r="I19" s="520"/>
      <c r="J19" s="524"/>
      <c r="K19" s="609">
        <f t="shared" ref="K19:K23" si="1">Q19*U19</f>
        <v>0</v>
      </c>
      <c r="L19" s="610"/>
      <c r="M19" s="610"/>
      <c r="N19" s="610"/>
      <c r="O19" s="610"/>
      <c r="P19" s="107" t="s">
        <v>14</v>
      </c>
      <c r="Q19" s="507"/>
      <c r="R19" s="508"/>
      <c r="S19" s="508"/>
      <c r="T19" s="82" t="s">
        <v>69</v>
      </c>
      <c r="U19" s="611"/>
      <c r="V19" s="612"/>
      <c r="W19" s="612"/>
      <c r="X19" s="37" t="s">
        <v>16</v>
      </c>
      <c r="Y19" s="31"/>
      <c r="Z19" s="511" t="s">
        <v>70</v>
      </c>
      <c r="AA19" s="512"/>
      <c r="AB19" s="512"/>
      <c r="AC19" s="513"/>
      <c r="AD19" s="178"/>
      <c r="AE19" s="548" t="s">
        <v>31</v>
      </c>
      <c r="AF19" s="549"/>
      <c r="AG19" s="549"/>
      <c r="AH19" s="549"/>
      <c r="AI19" s="550"/>
      <c r="AJ19" s="619"/>
      <c r="AK19" s="620"/>
      <c r="AL19" s="620"/>
      <c r="AM19" s="46" t="s">
        <v>16</v>
      </c>
    </row>
    <row r="20" spans="2:39" ht="24" customHeight="1" thickBot="1">
      <c r="B20" s="501"/>
      <c r="C20" s="42">
        <v>3</v>
      </c>
      <c r="D20" s="502">
        <f t="shared" ref="D20:D21" si="2">D11</f>
        <v>0</v>
      </c>
      <c r="E20" s="503"/>
      <c r="F20" s="503"/>
      <c r="G20" s="503"/>
      <c r="H20" s="519"/>
      <c r="I20" s="520"/>
      <c r="J20" s="524"/>
      <c r="K20" s="617"/>
      <c r="L20" s="618"/>
      <c r="M20" s="618"/>
      <c r="N20" s="618"/>
      <c r="O20" s="618"/>
      <c r="P20" s="107" t="s">
        <v>14</v>
      </c>
      <c r="Q20" s="553"/>
      <c r="R20" s="554"/>
      <c r="S20" s="554"/>
      <c r="T20" s="242" t="s">
        <v>71</v>
      </c>
      <c r="U20" s="611"/>
      <c r="V20" s="612"/>
      <c r="W20" s="612"/>
      <c r="X20" s="37" t="s">
        <v>16</v>
      </c>
      <c r="Y20" s="31"/>
      <c r="Z20" s="555" t="e">
        <f>Z18/H18*100</f>
        <v>#DIV/0!</v>
      </c>
      <c r="AA20" s="556"/>
      <c r="AB20" s="556"/>
      <c r="AC20" s="243" t="s">
        <v>72</v>
      </c>
      <c r="AD20" s="32"/>
      <c r="AE20" s="557" t="s">
        <v>73</v>
      </c>
      <c r="AF20" s="558"/>
      <c r="AG20" s="558"/>
      <c r="AH20" s="558"/>
      <c r="AI20" s="559"/>
      <c r="AJ20" s="560"/>
      <c r="AK20" s="561"/>
      <c r="AL20" s="561"/>
      <c r="AM20" s="244" t="s">
        <v>16</v>
      </c>
    </row>
    <row r="21" spans="2:39" ht="24" customHeight="1" thickTop="1">
      <c r="B21" s="264" t="s">
        <v>55</v>
      </c>
      <c r="C21" s="42">
        <v>4</v>
      </c>
      <c r="D21" s="502">
        <f t="shared" si="2"/>
        <v>0</v>
      </c>
      <c r="E21" s="503"/>
      <c r="F21" s="503"/>
      <c r="G21" s="503"/>
      <c r="H21" s="519"/>
      <c r="I21" s="520"/>
      <c r="J21" s="524"/>
      <c r="K21" s="617"/>
      <c r="L21" s="618"/>
      <c r="M21" s="618"/>
      <c r="N21" s="618"/>
      <c r="O21" s="618"/>
      <c r="P21" s="107" t="s">
        <v>14</v>
      </c>
      <c r="Q21" s="507"/>
      <c r="R21" s="508"/>
      <c r="S21" s="508"/>
      <c r="T21" s="82"/>
      <c r="U21" s="611"/>
      <c r="V21" s="612"/>
      <c r="W21" s="612"/>
      <c r="X21" s="37" t="s">
        <v>16</v>
      </c>
      <c r="Y21" s="31"/>
      <c r="Z21" s="582" t="s">
        <v>74</v>
      </c>
      <c r="AA21" s="583"/>
      <c r="AB21" s="583"/>
      <c r="AC21" s="584"/>
      <c r="AD21" s="178"/>
      <c r="AE21" s="585" t="s">
        <v>23</v>
      </c>
      <c r="AF21" s="586"/>
      <c r="AG21" s="586"/>
      <c r="AH21" s="586"/>
      <c r="AI21" s="587"/>
      <c r="AJ21" s="633">
        <f>AJ18-AJ19</f>
        <v>0</v>
      </c>
      <c r="AK21" s="634"/>
      <c r="AL21" s="634"/>
      <c r="AM21" s="50" t="s">
        <v>16</v>
      </c>
    </row>
    <row r="22" spans="2:39" ht="24" customHeight="1">
      <c r="B22" s="33"/>
      <c r="C22" s="246">
        <v>5</v>
      </c>
      <c r="D22" s="502">
        <f>D13</f>
        <v>0</v>
      </c>
      <c r="E22" s="503"/>
      <c r="F22" s="503"/>
      <c r="G22" s="503"/>
      <c r="H22" s="519"/>
      <c r="I22" s="520"/>
      <c r="J22" s="524"/>
      <c r="K22" s="609">
        <f t="shared" si="1"/>
        <v>0</v>
      </c>
      <c r="L22" s="610"/>
      <c r="M22" s="610"/>
      <c r="N22" s="610"/>
      <c r="O22" s="610"/>
      <c r="P22" s="107" t="s">
        <v>14</v>
      </c>
      <c r="Q22" s="507"/>
      <c r="R22" s="508"/>
      <c r="S22" s="508"/>
      <c r="T22" s="85"/>
      <c r="U22" s="611"/>
      <c r="V22" s="612"/>
      <c r="W22" s="612"/>
      <c r="X22" s="37" t="s">
        <v>16</v>
      </c>
      <c r="Y22" s="31"/>
      <c r="Z22" s="635"/>
      <c r="AA22" s="636"/>
      <c r="AB22" s="636"/>
      <c r="AC22" s="249" t="s">
        <v>75</v>
      </c>
      <c r="AD22" s="178"/>
      <c r="AE22" s="577" t="s">
        <v>25</v>
      </c>
      <c r="AF22" s="578"/>
      <c r="AG22" s="578"/>
      <c r="AH22" s="578"/>
      <c r="AI22" s="579"/>
      <c r="AJ22" s="637" t="e">
        <f>AJ21/AJ18*100</f>
        <v>#DIV/0!</v>
      </c>
      <c r="AK22" s="638"/>
      <c r="AL22" s="638"/>
      <c r="AM22" s="250" t="s">
        <v>26</v>
      </c>
    </row>
    <row r="23" spans="2:39" ht="24" customHeight="1" thickBot="1">
      <c r="B23" s="88"/>
      <c r="C23" s="251">
        <v>6</v>
      </c>
      <c r="D23" s="502">
        <f>D14</f>
        <v>0</v>
      </c>
      <c r="E23" s="503"/>
      <c r="F23" s="503"/>
      <c r="G23" s="503"/>
      <c r="H23" s="521"/>
      <c r="I23" s="522"/>
      <c r="J23" s="525"/>
      <c r="K23" s="629">
        <f t="shared" si="1"/>
        <v>0</v>
      </c>
      <c r="L23" s="630"/>
      <c r="M23" s="630"/>
      <c r="N23" s="630"/>
      <c r="O23" s="630"/>
      <c r="P23" s="109" t="s">
        <v>14</v>
      </c>
      <c r="Q23" s="631"/>
      <c r="R23" s="632"/>
      <c r="S23" s="632"/>
      <c r="T23" s="86"/>
      <c r="U23" s="611"/>
      <c r="V23" s="612"/>
      <c r="W23" s="612"/>
      <c r="X23" s="60" t="s">
        <v>16</v>
      </c>
      <c r="Y23" s="31"/>
      <c r="Z23" s="565" t="s">
        <v>76</v>
      </c>
      <c r="AA23" s="566"/>
      <c r="AB23" s="566"/>
      <c r="AC23" s="567"/>
      <c r="AD23" s="32"/>
      <c r="AE23" s="568" t="s">
        <v>77</v>
      </c>
      <c r="AF23" s="569"/>
      <c r="AG23" s="569"/>
      <c r="AH23" s="569"/>
      <c r="AI23" s="569"/>
      <c r="AJ23" s="569"/>
      <c r="AK23" s="569"/>
      <c r="AL23" s="252" t="e">
        <f>AJ20/AJ19*100</f>
        <v>#DIV/0!</v>
      </c>
      <c r="AM23" s="253" t="s">
        <v>26</v>
      </c>
    </row>
    <row r="24" spans="2:39" ht="23.25" customHeight="1" thickBot="1">
      <c r="B24" s="2"/>
      <c r="C24" s="639" t="s">
        <v>41</v>
      </c>
      <c r="D24" s="640"/>
      <c r="E24" s="640"/>
      <c r="F24" s="640"/>
      <c r="G24" s="641"/>
      <c r="H24" s="642">
        <f>SUM(H18:I23)</f>
        <v>0</v>
      </c>
      <c r="I24" s="643"/>
      <c r="J24" s="164" t="s">
        <v>69</v>
      </c>
      <c r="K24" s="644">
        <f>SUM(K18:O23)</f>
        <v>0</v>
      </c>
      <c r="L24" s="645"/>
      <c r="M24" s="645"/>
      <c r="N24" s="645"/>
      <c r="O24" s="645"/>
      <c r="P24" s="111" t="s">
        <v>14</v>
      </c>
      <c r="Q24" s="646"/>
      <c r="R24" s="647"/>
      <c r="S24" s="647"/>
      <c r="T24" s="73"/>
      <c r="U24" s="625"/>
      <c r="V24" s="626"/>
      <c r="W24" s="626"/>
      <c r="X24" s="91"/>
      <c r="Y24" s="31"/>
      <c r="Z24" s="627"/>
      <c r="AA24" s="628"/>
      <c r="AB24" s="628"/>
      <c r="AC24" s="255" t="s">
        <v>72</v>
      </c>
      <c r="AD24" s="32"/>
      <c r="AE24" s="265"/>
      <c r="AF24" s="265"/>
      <c r="AG24" s="265"/>
      <c r="AH24" s="265"/>
      <c r="AI24" s="265"/>
      <c r="AJ24" s="266"/>
      <c r="AK24" s="266"/>
      <c r="AL24" s="266"/>
      <c r="AM24" s="267"/>
    </row>
    <row r="25" spans="2:39" ht="24.75" customHeight="1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68"/>
      <c r="AC25" s="31"/>
      <c r="AD25" s="32"/>
      <c r="AE25" s="265"/>
      <c r="AF25" s="265"/>
      <c r="AG25" s="265"/>
      <c r="AH25" s="265"/>
      <c r="AI25" s="265"/>
      <c r="AJ25" s="266"/>
      <c r="AK25" s="266"/>
      <c r="AL25" s="266"/>
      <c r="AM25" s="267"/>
    </row>
    <row r="26" spans="2:39" ht="18" customHeight="1">
      <c r="B26" s="234" t="s">
        <v>79</v>
      </c>
      <c r="C26" s="167"/>
      <c r="D26" s="167"/>
      <c r="E26" s="167"/>
      <c r="F26" s="167"/>
      <c r="G26" s="167"/>
      <c r="H26" s="167" t="s">
        <v>4</v>
      </c>
      <c r="I26" s="499"/>
      <c r="J26" s="499"/>
      <c r="K26" s="499"/>
      <c r="L26" s="167"/>
      <c r="M26" s="236" t="s">
        <v>5</v>
      </c>
      <c r="N26" s="500"/>
      <c r="O26" s="500"/>
      <c r="P26" s="100" t="s">
        <v>6</v>
      </c>
      <c r="Q26" s="167" t="s">
        <v>7</v>
      </c>
      <c r="R26" s="167"/>
      <c r="AB26" s="237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</row>
    <row r="27" spans="2:39" ht="6.75" customHeight="1" thickBot="1">
      <c r="C27" s="269"/>
      <c r="D27" s="9"/>
      <c r="E27" s="10"/>
      <c r="F27" s="10"/>
      <c r="G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</row>
    <row r="28" spans="2:39" ht="24" customHeight="1" thickBot="1">
      <c r="B28" s="26"/>
      <c r="C28" s="539" t="s">
        <v>8</v>
      </c>
      <c r="D28" s="540"/>
      <c r="E28" s="540"/>
      <c r="F28" s="540"/>
      <c r="G28" s="541"/>
      <c r="H28" s="542" t="s">
        <v>66</v>
      </c>
      <c r="I28" s="543"/>
      <c r="J28" s="544"/>
      <c r="K28" s="539" t="s">
        <v>10</v>
      </c>
      <c r="L28" s="540"/>
      <c r="M28" s="540"/>
      <c r="N28" s="540"/>
      <c r="O28" s="540"/>
      <c r="P28" s="541"/>
      <c r="Q28" s="590" t="s">
        <v>67</v>
      </c>
      <c r="R28" s="591"/>
      <c r="S28" s="591"/>
      <c r="T28" s="592"/>
      <c r="U28" s="542" t="s">
        <v>12</v>
      </c>
      <c r="V28" s="543"/>
      <c r="W28" s="543"/>
      <c r="X28" s="544"/>
      <c r="Y28" s="23"/>
      <c r="Z28" s="545" t="s">
        <v>68</v>
      </c>
      <c r="AA28" s="546"/>
      <c r="AB28" s="546"/>
      <c r="AC28" s="547"/>
      <c r="AD28" s="174"/>
      <c r="AE28" s="514" t="s">
        <v>50</v>
      </c>
      <c r="AF28" s="515"/>
      <c r="AG28" s="515"/>
      <c r="AH28" s="515"/>
      <c r="AI28" s="515"/>
      <c r="AJ28" s="515"/>
      <c r="AK28" s="515"/>
      <c r="AL28" s="515"/>
      <c r="AM28" s="516"/>
    </row>
    <row r="29" spans="2:39" ht="24" customHeight="1">
      <c r="B29" s="26"/>
      <c r="C29" s="240">
        <v>1</v>
      </c>
      <c r="D29" s="502">
        <f>D18</f>
        <v>0</v>
      </c>
      <c r="E29" s="503"/>
      <c r="F29" s="503"/>
      <c r="G29" s="503"/>
      <c r="H29" s="517"/>
      <c r="I29" s="518"/>
      <c r="J29" s="523" t="s">
        <v>69</v>
      </c>
      <c r="K29" s="526"/>
      <c r="L29" s="527"/>
      <c r="M29" s="527"/>
      <c r="N29" s="527"/>
      <c r="O29" s="527"/>
      <c r="P29" s="122" t="s">
        <v>14</v>
      </c>
      <c r="Q29" s="528"/>
      <c r="R29" s="529"/>
      <c r="S29" s="529"/>
      <c r="T29" s="79" t="s">
        <v>69</v>
      </c>
      <c r="U29" s="530" t="e">
        <f>K29/Q29</f>
        <v>#DIV/0!</v>
      </c>
      <c r="V29" s="531"/>
      <c r="W29" s="531"/>
      <c r="X29" s="30" t="s">
        <v>16</v>
      </c>
      <c r="Y29" s="31"/>
      <c r="Z29" s="532"/>
      <c r="AA29" s="533"/>
      <c r="AB29" s="533"/>
      <c r="AC29" s="263" t="s">
        <v>69</v>
      </c>
      <c r="AD29" s="178"/>
      <c r="AE29" s="534" t="s">
        <v>18</v>
      </c>
      <c r="AF29" s="535"/>
      <c r="AG29" s="535"/>
      <c r="AH29" s="535"/>
      <c r="AI29" s="536"/>
      <c r="AJ29" s="537">
        <f>K35</f>
        <v>0</v>
      </c>
      <c r="AK29" s="538"/>
      <c r="AL29" s="538"/>
      <c r="AM29" s="41" t="s">
        <v>16</v>
      </c>
    </row>
    <row r="30" spans="2:39" ht="24" customHeight="1">
      <c r="B30" s="501" t="s">
        <v>19</v>
      </c>
      <c r="C30" s="106">
        <v>2</v>
      </c>
      <c r="D30" s="502">
        <f>D19</f>
        <v>0</v>
      </c>
      <c r="E30" s="503"/>
      <c r="F30" s="503"/>
      <c r="G30" s="503"/>
      <c r="H30" s="519"/>
      <c r="I30" s="520"/>
      <c r="J30" s="524"/>
      <c r="K30" s="505"/>
      <c r="L30" s="506"/>
      <c r="M30" s="506"/>
      <c r="N30" s="506"/>
      <c r="O30" s="506"/>
      <c r="P30" s="107" t="s">
        <v>14</v>
      </c>
      <c r="Q30" s="507"/>
      <c r="R30" s="508"/>
      <c r="S30" s="508"/>
      <c r="T30" s="82" t="s">
        <v>69</v>
      </c>
      <c r="U30" s="509" t="e">
        <f>K30/Q30</f>
        <v>#DIV/0!</v>
      </c>
      <c r="V30" s="510"/>
      <c r="W30" s="510"/>
      <c r="X30" s="37" t="s">
        <v>16</v>
      </c>
      <c r="Y30" s="31"/>
      <c r="Z30" s="511" t="s">
        <v>70</v>
      </c>
      <c r="AA30" s="512"/>
      <c r="AB30" s="512"/>
      <c r="AC30" s="513"/>
      <c r="AD30" s="178"/>
      <c r="AE30" s="548" t="s">
        <v>21</v>
      </c>
      <c r="AF30" s="549"/>
      <c r="AG30" s="549"/>
      <c r="AH30" s="549"/>
      <c r="AI30" s="550"/>
      <c r="AJ30" s="551"/>
      <c r="AK30" s="552"/>
      <c r="AL30" s="552"/>
      <c r="AM30" s="46" t="s">
        <v>16</v>
      </c>
    </row>
    <row r="31" spans="2:39" ht="24" customHeight="1" thickBot="1">
      <c r="B31" s="501"/>
      <c r="C31" s="108">
        <v>3</v>
      </c>
      <c r="D31" s="502">
        <f>D20</f>
        <v>0</v>
      </c>
      <c r="E31" s="503"/>
      <c r="F31" s="503"/>
      <c r="G31" s="503"/>
      <c r="H31" s="519"/>
      <c r="I31" s="520"/>
      <c r="J31" s="524"/>
      <c r="K31" s="553"/>
      <c r="L31" s="554"/>
      <c r="M31" s="554"/>
      <c r="N31" s="554"/>
      <c r="O31" s="554"/>
      <c r="P31" s="107" t="s">
        <v>14</v>
      </c>
      <c r="Q31" s="507"/>
      <c r="R31" s="508"/>
      <c r="S31" s="508"/>
      <c r="T31" s="242" t="s">
        <v>71</v>
      </c>
      <c r="U31" s="509" t="e">
        <f t="shared" ref="U31:U34" si="3">K31/Q31</f>
        <v>#DIV/0!</v>
      </c>
      <c r="V31" s="510"/>
      <c r="W31" s="510"/>
      <c r="X31" s="37" t="s">
        <v>16</v>
      </c>
      <c r="Y31" s="31"/>
      <c r="Z31" s="648" t="e">
        <f>Z29/H29*100</f>
        <v>#DIV/0!</v>
      </c>
      <c r="AA31" s="649"/>
      <c r="AB31" s="649"/>
      <c r="AC31" s="243" t="s">
        <v>72</v>
      </c>
      <c r="AD31" s="32"/>
      <c r="AE31" s="557" t="s">
        <v>73</v>
      </c>
      <c r="AF31" s="558"/>
      <c r="AG31" s="558"/>
      <c r="AH31" s="558"/>
      <c r="AI31" s="559"/>
      <c r="AJ31" s="560"/>
      <c r="AK31" s="561"/>
      <c r="AL31" s="561"/>
      <c r="AM31" s="244" t="s">
        <v>16</v>
      </c>
    </row>
    <row r="32" spans="2:39" ht="24" customHeight="1" thickTop="1">
      <c r="B32" s="245" t="s">
        <v>35</v>
      </c>
      <c r="C32" s="246">
        <v>4</v>
      </c>
      <c r="D32" s="502">
        <f t="shared" ref="D32:D34" si="4">D21</f>
        <v>0</v>
      </c>
      <c r="E32" s="503"/>
      <c r="F32" s="503"/>
      <c r="G32" s="503"/>
      <c r="H32" s="519"/>
      <c r="I32" s="520"/>
      <c r="J32" s="524"/>
      <c r="K32" s="553"/>
      <c r="L32" s="554"/>
      <c r="M32" s="554"/>
      <c r="N32" s="554"/>
      <c r="O32" s="554"/>
      <c r="P32" s="107" t="s">
        <v>14</v>
      </c>
      <c r="Q32" s="507"/>
      <c r="R32" s="508"/>
      <c r="S32" s="508"/>
      <c r="T32" s="82"/>
      <c r="U32" s="509" t="e">
        <f t="shared" si="3"/>
        <v>#DIV/0!</v>
      </c>
      <c r="V32" s="510"/>
      <c r="W32" s="510"/>
      <c r="X32" s="37" t="s">
        <v>16</v>
      </c>
      <c r="Y32" s="31"/>
      <c r="Z32" s="582" t="s">
        <v>74</v>
      </c>
      <c r="AA32" s="583"/>
      <c r="AB32" s="583"/>
      <c r="AC32" s="584"/>
      <c r="AD32" s="178"/>
      <c r="AE32" s="585" t="s">
        <v>23</v>
      </c>
      <c r="AF32" s="586"/>
      <c r="AG32" s="586"/>
      <c r="AH32" s="586"/>
      <c r="AI32" s="587"/>
      <c r="AJ32" s="570">
        <f>AJ29-AJ30</f>
        <v>0</v>
      </c>
      <c r="AK32" s="571"/>
      <c r="AL32" s="571"/>
      <c r="AM32" s="50" t="s">
        <v>16</v>
      </c>
    </row>
    <row r="33" spans="2:39" ht="24" customHeight="1">
      <c r="B33" s="245"/>
      <c r="C33" s="247">
        <v>5</v>
      </c>
      <c r="D33" s="502">
        <f t="shared" si="4"/>
        <v>0</v>
      </c>
      <c r="E33" s="503"/>
      <c r="F33" s="503"/>
      <c r="G33" s="503"/>
      <c r="H33" s="519"/>
      <c r="I33" s="520"/>
      <c r="J33" s="524"/>
      <c r="K33" s="553"/>
      <c r="L33" s="554"/>
      <c r="M33" s="554"/>
      <c r="N33" s="554"/>
      <c r="O33" s="554"/>
      <c r="P33" s="107" t="s">
        <v>14</v>
      </c>
      <c r="Q33" s="553"/>
      <c r="R33" s="554"/>
      <c r="S33" s="554"/>
      <c r="T33" s="85"/>
      <c r="U33" s="509" t="e">
        <f t="shared" si="3"/>
        <v>#DIV/0!</v>
      </c>
      <c r="V33" s="510"/>
      <c r="W33" s="510"/>
      <c r="X33" s="37" t="s">
        <v>16</v>
      </c>
      <c r="Y33" s="31"/>
      <c r="Z33" s="575"/>
      <c r="AA33" s="576"/>
      <c r="AB33" s="576"/>
      <c r="AC33" s="249" t="s">
        <v>75</v>
      </c>
      <c r="AD33" s="178"/>
      <c r="AE33" s="577" t="s">
        <v>25</v>
      </c>
      <c r="AF33" s="578"/>
      <c r="AG33" s="578"/>
      <c r="AH33" s="578"/>
      <c r="AI33" s="579"/>
      <c r="AJ33" s="580" t="e">
        <f>AJ32/AJ29*100</f>
        <v>#DIV/0!</v>
      </c>
      <c r="AK33" s="581"/>
      <c r="AL33" s="581"/>
      <c r="AM33" s="250" t="s">
        <v>26</v>
      </c>
    </row>
    <row r="34" spans="2:39" ht="24" customHeight="1" thickBot="1">
      <c r="B34" s="33"/>
      <c r="C34" s="251">
        <v>6</v>
      </c>
      <c r="D34" s="502">
        <f t="shared" si="4"/>
        <v>0</v>
      </c>
      <c r="E34" s="503"/>
      <c r="F34" s="503"/>
      <c r="G34" s="503"/>
      <c r="H34" s="521"/>
      <c r="I34" s="522"/>
      <c r="J34" s="525"/>
      <c r="K34" s="553"/>
      <c r="L34" s="554"/>
      <c r="M34" s="554"/>
      <c r="N34" s="554"/>
      <c r="O34" s="554"/>
      <c r="P34" s="109" t="s">
        <v>14</v>
      </c>
      <c r="Q34" s="631"/>
      <c r="R34" s="632"/>
      <c r="S34" s="632"/>
      <c r="T34" s="86"/>
      <c r="U34" s="509" t="e">
        <f t="shared" si="3"/>
        <v>#DIV/0!</v>
      </c>
      <c r="V34" s="510"/>
      <c r="W34" s="510"/>
      <c r="X34" s="60" t="s">
        <v>16</v>
      </c>
      <c r="Y34" s="31"/>
      <c r="Z34" s="565" t="s">
        <v>76</v>
      </c>
      <c r="AA34" s="566"/>
      <c r="AB34" s="566"/>
      <c r="AC34" s="567"/>
      <c r="AD34" s="32"/>
      <c r="AE34" s="650" t="s">
        <v>77</v>
      </c>
      <c r="AF34" s="651"/>
      <c r="AG34" s="651"/>
      <c r="AH34" s="651"/>
      <c r="AI34" s="651"/>
      <c r="AJ34" s="651"/>
      <c r="AK34" s="651"/>
      <c r="AL34" s="252" t="e">
        <f>AJ31/AJ30*100</f>
        <v>#DIV/0!</v>
      </c>
      <c r="AM34" s="253" t="s">
        <v>26</v>
      </c>
    </row>
    <row r="35" spans="2:39" ht="24" customHeight="1" thickBot="1">
      <c r="B35" s="254"/>
      <c r="C35" s="596" t="s">
        <v>41</v>
      </c>
      <c r="D35" s="597"/>
      <c r="E35" s="597"/>
      <c r="F35" s="597"/>
      <c r="G35" s="598"/>
      <c r="H35" s="599">
        <f>SUM(H29:I34)</f>
        <v>0</v>
      </c>
      <c r="I35" s="600"/>
      <c r="J35" s="187" t="s">
        <v>69</v>
      </c>
      <c r="K35" s="601">
        <f>SUM(K29:O34)</f>
        <v>0</v>
      </c>
      <c r="L35" s="602"/>
      <c r="M35" s="602"/>
      <c r="N35" s="602"/>
      <c r="O35" s="602"/>
      <c r="P35" s="188" t="s">
        <v>14</v>
      </c>
      <c r="Q35" s="603"/>
      <c r="R35" s="604"/>
      <c r="S35" s="604"/>
      <c r="T35" s="271"/>
      <c r="U35" s="605"/>
      <c r="V35" s="606"/>
      <c r="W35" s="606"/>
      <c r="X35" s="65"/>
      <c r="Y35" s="31"/>
      <c r="Z35" s="607"/>
      <c r="AA35" s="608"/>
      <c r="AB35" s="608"/>
      <c r="AC35" s="255" t="s">
        <v>72</v>
      </c>
      <c r="AD35" s="32"/>
      <c r="AE35" s="588" t="s">
        <v>78</v>
      </c>
      <c r="AF35" s="588"/>
      <c r="AG35" s="588"/>
      <c r="AH35" s="588"/>
      <c r="AI35" s="588"/>
      <c r="AJ35" s="588"/>
      <c r="AK35" s="588"/>
      <c r="AL35" s="588"/>
      <c r="AM35" s="588"/>
    </row>
    <row r="36" spans="2:39" ht="12" customHeight="1" thickBot="1">
      <c r="B36" s="256"/>
      <c r="C36" s="257"/>
      <c r="D36" s="257"/>
      <c r="E36" s="257"/>
      <c r="F36" s="257"/>
      <c r="G36" s="257"/>
      <c r="H36" s="258"/>
      <c r="I36" s="258"/>
      <c r="J36" s="259"/>
      <c r="K36" s="161"/>
      <c r="L36" s="161"/>
      <c r="M36" s="161"/>
      <c r="N36" s="161"/>
      <c r="O36" s="161"/>
      <c r="P36" s="260"/>
      <c r="Q36" s="162"/>
      <c r="R36" s="162"/>
      <c r="S36" s="162"/>
      <c r="T36" s="64"/>
      <c r="U36" s="261"/>
      <c r="V36" s="163"/>
      <c r="W36" s="163"/>
      <c r="X36" s="64"/>
      <c r="Y36" s="31"/>
      <c r="Z36" s="262"/>
      <c r="AA36" s="262"/>
      <c r="AB36" s="262"/>
      <c r="AC36" s="31"/>
      <c r="AD36" s="32"/>
      <c r="AE36" s="589"/>
      <c r="AF36" s="589"/>
      <c r="AG36" s="589"/>
      <c r="AH36" s="589"/>
      <c r="AI36" s="589"/>
      <c r="AJ36" s="589"/>
      <c r="AK36" s="589"/>
      <c r="AL36" s="589"/>
      <c r="AM36" s="589"/>
    </row>
    <row r="37" spans="2:39" ht="24" customHeight="1" thickBot="1">
      <c r="B37" s="26"/>
      <c r="C37" s="539" t="s">
        <v>8</v>
      </c>
      <c r="D37" s="540"/>
      <c r="E37" s="540"/>
      <c r="F37" s="540"/>
      <c r="G37" s="541"/>
      <c r="H37" s="542" t="s">
        <v>66</v>
      </c>
      <c r="I37" s="543"/>
      <c r="J37" s="544"/>
      <c r="K37" s="539" t="s">
        <v>10</v>
      </c>
      <c r="L37" s="540"/>
      <c r="M37" s="540"/>
      <c r="N37" s="540"/>
      <c r="O37" s="540"/>
      <c r="P37" s="541"/>
      <c r="Q37" s="590" t="s">
        <v>80</v>
      </c>
      <c r="R37" s="591"/>
      <c r="S37" s="591"/>
      <c r="T37" s="592"/>
      <c r="U37" s="542" t="s">
        <v>12</v>
      </c>
      <c r="V37" s="543"/>
      <c r="W37" s="543"/>
      <c r="X37" s="544"/>
      <c r="Y37" s="31"/>
      <c r="Z37" s="545" t="s">
        <v>68</v>
      </c>
      <c r="AA37" s="546"/>
      <c r="AB37" s="546"/>
      <c r="AC37" s="547"/>
      <c r="AD37" s="178"/>
      <c r="AE37" s="593" t="s">
        <v>53</v>
      </c>
      <c r="AF37" s="594"/>
      <c r="AG37" s="594"/>
      <c r="AH37" s="594"/>
      <c r="AI37" s="594"/>
      <c r="AJ37" s="594"/>
      <c r="AK37" s="594"/>
      <c r="AL37" s="594"/>
      <c r="AM37" s="595"/>
    </row>
    <row r="38" spans="2:39" ht="24" customHeight="1">
      <c r="B38" s="26"/>
      <c r="C38" s="27">
        <v>1</v>
      </c>
      <c r="D38" s="502">
        <f>D29</f>
        <v>0</v>
      </c>
      <c r="E38" s="503"/>
      <c r="F38" s="503"/>
      <c r="G38" s="503"/>
      <c r="H38" s="517"/>
      <c r="I38" s="518"/>
      <c r="J38" s="523" t="s">
        <v>69</v>
      </c>
      <c r="K38" s="613">
        <f>Q38*U38</f>
        <v>0</v>
      </c>
      <c r="L38" s="614"/>
      <c r="M38" s="614"/>
      <c r="N38" s="614"/>
      <c r="O38" s="614"/>
      <c r="P38" s="122" t="s">
        <v>14</v>
      </c>
      <c r="Q38" s="528"/>
      <c r="R38" s="529"/>
      <c r="S38" s="529"/>
      <c r="T38" s="79" t="s">
        <v>69</v>
      </c>
      <c r="U38" s="615"/>
      <c r="V38" s="616"/>
      <c r="W38" s="616"/>
      <c r="X38" s="30" t="s">
        <v>16</v>
      </c>
      <c r="Y38" s="31"/>
      <c r="Z38" s="532"/>
      <c r="AA38" s="533"/>
      <c r="AB38" s="533"/>
      <c r="AC38" s="263" t="s">
        <v>69</v>
      </c>
      <c r="AD38" s="178"/>
      <c r="AE38" s="534" t="s">
        <v>18</v>
      </c>
      <c r="AF38" s="535"/>
      <c r="AG38" s="535"/>
      <c r="AH38" s="535"/>
      <c r="AI38" s="536"/>
      <c r="AJ38" s="623">
        <f>K44</f>
        <v>0</v>
      </c>
      <c r="AK38" s="624"/>
      <c r="AL38" s="624"/>
      <c r="AM38" s="41" t="s">
        <v>16</v>
      </c>
    </row>
    <row r="39" spans="2:39" ht="24" customHeight="1">
      <c r="B39" s="501" t="s">
        <v>59</v>
      </c>
      <c r="C39" s="34">
        <v>2</v>
      </c>
      <c r="D39" s="502">
        <f>D30</f>
        <v>0</v>
      </c>
      <c r="E39" s="503"/>
      <c r="F39" s="503"/>
      <c r="G39" s="503"/>
      <c r="H39" s="519"/>
      <c r="I39" s="520"/>
      <c r="J39" s="524"/>
      <c r="K39" s="609">
        <f>Q39*U39</f>
        <v>0</v>
      </c>
      <c r="L39" s="610"/>
      <c r="M39" s="610"/>
      <c r="N39" s="610"/>
      <c r="O39" s="610"/>
      <c r="P39" s="107" t="s">
        <v>14</v>
      </c>
      <c r="Q39" s="507"/>
      <c r="R39" s="508"/>
      <c r="S39" s="508"/>
      <c r="T39" s="82" t="s">
        <v>69</v>
      </c>
      <c r="U39" s="611"/>
      <c r="V39" s="612"/>
      <c r="W39" s="612"/>
      <c r="X39" s="37" t="s">
        <v>16</v>
      </c>
      <c r="Y39" s="31"/>
      <c r="Z39" s="511" t="s">
        <v>70</v>
      </c>
      <c r="AA39" s="512"/>
      <c r="AB39" s="512"/>
      <c r="AC39" s="513"/>
      <c r="AD39" s="178"/>
      <c r="AE39" s="548" t="s">
        <v>31</v>
      </c>
      <c r="AF39" s="549"/>
      <c r="AG39" s="549"/>
      <c r="AH39" s="549"/>
      <c r="AI39" s="550"/>
      <c r="AJ39" s="619"/>
      <c r="AK39" s="620"/>
      <c r="AL39" s="620"/>
      <c r="AM39" s="46" t="s">
        <v>16</v>
      </c>
    </row>
    <row r="40" spans="2:39" ht="24" customHeight="1" thickBot="1">
      <c r="B40" s="501"/>
      <c r="C40" s="42">
        <v>3</v>
      </c>
      <c r="D40" s="502">
        <f t="shared" ref="D40:D43" si="5">D31</f>
        <v>0</v>
      </c>
      <c r="E40" s="503"/>
      <c r="F40" s="503"/>
      <c r="G40" s="503"/>
      <c r="H40" s="519"/>
      <c r="I40" s="520"/>
      <c r="J40" s="524"/>
      <c r="K40" s="617"/>
      <c r="L40" s="618"/>
      <c r="M40" s="618"/>
      <c r="N40" s="618"/>
      <c r="O40" s="618"/>
      <c r="P40" s="107" t="s">
        <v>14</v>
      </c>
      <c r="Q40" s="553"/>
      <c r="R40" s="554"/>
      <c r="S40" s="554"/>
      <c r="T40" s="242" t="s">
        <v>71</v>
      </c>
      <c r="U40" s="611"/>
      <c r="V40" s="612"/>
      <c r="W40" s="612"/>
      <c r="X40" s="37" t="s">
        <v>16</v>
      </c>
      <c r="Y40" s="31"/>
      <c r="Z40" s="648" t="e">
        <f>Z38/H38*100</f>
        <v>#DIV/0!</v>
      </c>
      <c r="AA40" s="649"/>
      <c r="AB40" s="649"/>
      <c r="AC40" s="272" t="s">
        <v>72</v>
      </c>
      <c r="AD40" s="32"/>
      <c r="AE40" s="557" t="s">
        <v>73</v>
      </c>
      <c r="AF40" s="558"/>
      <c r="AG40" s="558"/>
      <c r="AH40" s="558"/>
      <c r="AI40" s="559"/>
      <c r="AJ40" s="560"/>
      <c r="AK40" s="561"/>
      <c r="AL40" s="561"/>
      <c r="AM40" s="244" t="s">
        <v>16</v>
      </c>
    </row>
    <row r="41" spans="2:39" ht="24" customHeight="1" thickTop="1">
      <c r="B41" s="264" t="s">
        <v>32</v>
      </c>
      <c r="C41" s="42">
        <v>4</v>
      </c>
      <c r="D41" s="502">
        <f t="shared" si="5"/>
        <v>0</v>
      </c>
      <c r="E41" s="503"/>
      <c r="F41" s="503"/>
      <c r="G41" s="503"/>
      <c r="H41" s="519"/>
      <c r="I41" s="520"/>
      <c r="J41" s="524"/>
      <c r="K41" s="617"/>
      <c r="L41" s="618"/>
      <c r="M41" s="618"/>
      <c r="N41" s="618"/>
      <c r="O41" s="618"/>
      <c r="P41" s="107" t="s">
        <v>14</v>
      </c>
      <c r="Q41" s="507"/>
      <c r="R41" s="508"/>
      <c r="S41" s="508"/>
      <c r="T41" s="82"/>
      <c r="U41" s="611"/>
      <c r="V41" s="612"/>
      <c r="W41" s="612"/>
      <c r="X41" s="37" t="s">
        <v>16</v>
      </c>
      <c r="Y41" s="31"/>
      <c r="Z41" s="582" t="s">
        <v>74</v>
      </c>
      <c r="AA41" s="583"/>
      <c r="AB41" s="583"/>
      <c r="AC41" s="584"/>
      <c r="AD41" s="178"/>
      <c r="AE41" s="585" t="s">
        <v>23</v>
      </c>
      <c r="AF41" s="586"/>
      <c r="AG41" s="586"/>
      <c r="AH41" s="586"/>
      <c r="AI41" s="587"/>
      <c r="AJ41" s="633">
        <f>AJ38-AJ39</f>
        <v>0</v>
      </c>
      <c r="AK41" s="634"/>
      <c r="AL41" s="634"/>
      <c r="AM41" s="50" t="s">
        <v>16</v>
      </c>
    </row>
    <row r="42" spans="2:39" ht="24" customHeight="1">
      <c r="B42" s="33"/>
      <c r="C42" s="34">
        <v>5</v>
      </c>
      <c r="D42" s="502">
        <f t="shared" si="5"/>
        <v>0</v>
      </c>
      <c r="E42" s="503"/>
      <c r="F42" s="503"/>
      <c r="G42" s="503"/>
      <c r="H42" s="519"/>
      <c r="I42" s="520"/>
      <c r="J42" s="524"/>
      <c r="K42" s="609">
        <f t="shared" ref="K42:K43" si="6">Q42*U42</f>
        <v>0</v>
      </c>
      <c r="L42" s="610"/>
      <c r="M42" s="610"/>
      <c r="N42" s="610"/>
      <c r="O42" s="610"/>
      <c r="P42" s="107" t="s">
        <v>14</v>
      </c>
      <c r="Q42" s="507"/>
      <c r="R42" s="508"/>
      <c r="S42" s="508"/>
      <c r="T42" s="85"/>
      <c r="U42" s="611"/>
      <c r="V42" s="612"/>
      <c r="W42" s="612"/>
      <c r="X42" s="37" t="s">
        <v>16</v>
      </c>
      <c r="Y42" s="31"/>
      <c r="Z42" s="575"/>
      <c r="AA42" s="576"/>
      <c r="AB42" s="576"/>
      <c r="AC42" s="249" t="s">
        <v>75</v>
      </c>
      <c r="AD42" s="178"/>
      <c r="AE42" s="577" t="s">
        <v>25</v>
      </c>
      <c r="AF42" s="578"/>
      <c r="AG42" s="578"/>
      <c r="AH42" s="578"/>
      <c r="AI42" s="579"/>
      <c r="AJ42" s="637" t="e">
        <f>AJ41/AJ38*100</f>
        <v>#DIV/0!</v>
      </c>
      <c r="AK42" s="638"/>
      <c r="AL42" s="638"/>
      <c r="AM42" s="250" t="s">
        <v>26</v>
      </c>
    </row>
    <row r="43" spans="2:39" ht="24" customHeight="1" thickBot="1">
      <c r="B43" s="88"/>
      <c r="C43" s="273">
        <v>6</v>
      </c>
      <c r="D43" s="502">
        <f t="shared" si="5"/>
        <v>0</v>
      </c>
      <c r="E43" s="503"/>
      <c r="F43" s="503"/>
      <c r="G43" s="503"/>
      <c r="H43" s="521"/>
      <c r="I43" s="522"/>
      <c r="J43" s="525"/>
      <c r="K43" s="629">
        <f t="shared" si="6"/>
        <v>0</v>
      </c>
      <c r="L43" s="630"/>
      <c r="M43" s="630"/>
      <c r="N43" s="630"/>
      <c r="O43" s="630"/>
      <c r="P43" s="109" t="s">
        <v>14</v>
      </c>
      <c r="Q43" s="631"/>
      <c r="R43" s="632"/>
      <c r="S43" s="632"/>
      <c r="T43" s="86"/>
      <c r="U43" s="611"/>
      <c r="V43" s="612"/>
      <c r="W43" s="612"/>
      <c r="X43" s="60" t="s">
        <v>16</v>
      </c>
      <c r="Y43" s="31"/>
      <c r="Z43" s="565" t="s">
        <v>76</v>
      </c>
      <c r="AA43" s="566"/>
      <c r="AB43" s="566"/>
      <c r="AC43" s="567"/>
      <c r="AD43" s="32"/>
      <c r="AE43" s="650" t="s">
        <v>77</v>
      </c>
      <c r="AF43" s="651"/>
      <c r="AG43" s="651"/>
      <c r="AH43" s="651"/>
      <c r="AI43" s="651"/>
      <c r="AJ43" s="651"/>
      <c r="AK43" s="651"/>
      <c r="AL43" s="252" t="e">
        <f>AJ40/AJ39*100</f>
        <v>#DIV/0!</v>
      </c>
      <c r="AM43" s="253" t="s">
        <v>26</v>
      </c>
    </row>
    <row r="44" spans="2:39" ht="23.25" customHeight="1" thickBot="1">
      <c r="B44" s="2"/>
      <c r="C44" s="639" t="s">
        <v>41</v>
      </c>
      <c r="D44" s="640"/>
      <c r="E44" s="640"/>
      <c r="F44" s="640"/>
      <c r="G44" s="641"/>
      <c r="H44" s="642">
        <f>SUM(H38:I43)</f>
        <v>0</v>
      </c>
      <c r="I44" s="643"/>
      <c r="J44" s="164" t="s">
        <v>69</v>
      </c>
      <c r="K44" s="644">
        <f>SUM(K38:O43)</f>
        <v>0</v>
      </c>
      <c r="L44" s="645"/>
      <c r="M44" s="645"/>
      <c r="N44" s="645"/>
      <c r="O44" s="645"/>
      <c r="P44" s="111" t="s">
        <v>14</v>
      </c>
      <c r="Q44" s="646"/>
      <c r="R44" s="647"/>
      <c r="S44" s="647"/>
      <c r="T44" s="76"/>
      <c r="U44" s="625"/>
      <c r="V44" s="626"/>
      <c r="W44" s="626"/>
      <c r="X44" s="91"/>
      <c r="Y44" s="31"/>
      <c r="Z44" s="607"/>
      <c r="AA44" s="608"/>
      <c r="AB44" s="608"/>
      <c r="AC44" s="255" t="s">
        <v>72</v>
      </c>
      <c r="AD44" s="32"/>
      <c r="AE44" s="265"/>
      <c r="AF44" s="265"/>
      <c r="AG44" s="265"/>
      <c r="AH44" s="265"/>
      <c r="AI44" s="265"/>
      <c r="AJ44" s="266"/>
      <c r="AK44" s="266"/>
      <c r="AL44" s="266"/>
      <c r="AM44" s="267"/>
    </row>
    <row r="45" spans="2:39" ht="31.5" customHeight="1">
      <c r="C45" s="2"/>
      <c r="D45" s="2"/>
      <c r="E45" s="2"/>
      <c r="F45" s="274" t="s">
        <v>81</v>
      </c>
      <c r="G45" s="2"/>
      <c r="H45" s="2"/>
      <c r="I45" s="2"/>
      <c r="J45" s="2"/>
      <c r="L45" s="2"/>
      <c r="M45" s="2"/>
      <c r="O45" s="2"/>
      <c r="P45" s="2"/>
      <c r="Q45" s="2"/>
      <c r="S45" s="2"/>
      <c r="T45" s="2"/>
      <c r="U45" s="2"/>
      <c r="V45" s="2"/>
      <c r="W45" s="2"/>
      <c r="X45" s="2"/>
      <c r="Y45" s="2"/>
      <c r="Z45" s="2"/>
      <c r="AA45" s="2"/>
      <c r="AB45" s="268"/>
      <c r="AC45" s="31"/>
      <c r="AD45" s="207"/>
      <c r="AE45" s="120"/>
      <c r="AF45" s="120"/>
      <c r="AG45" s="120"/>
      <c r="AH45" s="120"/>
      <c r="AI45" s="120"/>
      <c r="AJ45" s="120"/>
      <c r="AK45" s="120"/>
      <c r="AL45" s="120"/>
      <c r="AM45" s="120"/>
    </row>
    <row r="46" spans="2:39" ht="18.75" customHeight="1">
      <c r="B46" s="275" t="s">
        <v>39</v>
      </c>
      <c r="C46" s="116"/>
      <c r="D46" s="116"/>
      <c r="E46" s="116"/>
      <c r="F46" s="116"/>
      <c r="G46" s="116"/>
      <c r="H46" s="116"/>
      <c r="I46" s="116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129"/>
      <c r="AE46" s="87"/>
      <c r="AF46" s="87"/>
      <c r="AG46" s="97"/>
      <c r="AH46" s="32"/>
      <c r="AI46" s="32"/>
      <c r="AJ46" s="32"/>
      <c r="AK46" s="32"/>
      <c r="AL46" s="32"/>
      <c r="AM46" s="32"/>
    </row>
    <row r="47" spans="2:39" ht="3.75" customHeight="1" thickBot="1">
      <c r="C47" s="9"/>
      <c r="D47" s="10"/>
      <c r="E47" s="10"/>
      <c r="F47" s="116"/>
      <c r="G47" s="17"/>
      <c r="H47" s="17"/>
      <c r="I47" s="10"/>
      <c r="J47" s="20"/>
      <c r="K47" s="126"/>
      <c r="L47" s="10"/>
      <c r="M47" s="128"/>
      <c r="N47" s="128"/>
      <c r="O47" s="128"/>
      <c r="P47" s="128"/>
      <c r="Q47" s="128"/>
      <c r="R47" s="128"/>
      <c r="S47" s="128"/>
      <c r="T47" s="128"/>
      <c r="U47" s="128"/>
      <c r="V47" s="129"/>
      <c r="W47" s="129"/>
      <c r="X47" s="129"/>
      <c r="Y47" s="207"/>
      <c r="Z47" s="207"/>
      <c r="AA47" s="207"/>
      <c r="AB47" s="207"/>
      <c r="AC47" s="207"/>
      <c r="AD47" s="129"/>
      <c r="AE47" s="87"/>
      <c r="AF47" s="87"/>
      <c r="AG47" s="97"/>
      <c r="AH47" s="32"/>
      <c r="AI47" s="32"/>
      <c r="AJ47" s="32"/>
      <c r="AK47" s="97"/>
      <c r="AL47" s="32"/>
      <c r="AM47" s="32"/>
    </row>
    <row r="48" spans="2:39" ht="26.25" customHeight="1" thickTop="1">
      <c r="B48" s="276"/>
      <c r="C48" s="652" t="s">
        <v>8</v>
      </c>
      <c r="D48" s="652"/>
      <c r="E48" s="652"/>
      <c r="F48" s="652"/>
      <c r="G48" s="652"/>
      <c r="H48" s="652"/>
      <c r="I48" s="653"/>
      <c r="J48" s="654" t="s">
        <v>10</v>
      </c>
      <c r="K48" s="652"/>
      <c r="L48" s="652"/>
      <c r="M48" s="652"/>
      <c r="N48" s="653"/>
      <c r="O48" s="655" t="s">
        <v>82</v>
      </c>
      <c r="P48" s="656"/>
      <c r="Q48" s="656"/>
      <c r="R48" s="657"/>
      <c r="S48" s="655" t="s">
        <v>12</v>
      </c>
      <c r="T48" s="656"/>
      <c r="U48" s="656"/>
      <c r="V48" s="658"/>
      <c r="X48" s="659" t="s">
        <v>40</v>
      </c>
      <c r="Y48" s="660"/>
      <c r="Z48" s="660"/>
      <c r="AA48" s="660"/>
      <c r="AB48" s="660"/>
      <c r="AC48" s="661"/>
      <c r="AD48" s="129"/>
      <c r="AE48" s="116"/>
      <c r="AK48" s="116"/>
      <c r="AL48" s="116"/>
      <c r="AM48" s="32"/>
    </row>
    <row r="49" spans="1:39" ht="26.25" customHeight="1" thickBot="1">
      <c r="B49" s="277">
        <v>1</v>
      </c>
      <c r="C49" s="662">
        <f>D38</f>
        <v>0</v>
      </c>
      <c r="D49" s="663"/>
      <c r="E49" s="663"/>
      <c r="F49" s="663"/>
      <c r="G49" s="663"/>
      <c r="H49" s="663"/>
      <c r="I49" s="664"/>
      <c r="J49" s="665" t="e">
        <f>K29/K18*100</f>
        <v>#DIV/0!</v>
      </c>
      <c r="K49" s="666"/>
      <c r="L49" s="132">
        <v>74</v>
      </c>
      <c r="M49" s="279" t="s">
        <v>26</v>
      </c>
      <c r="N49" s="280" t="e">
        <f t="shared" ref="N49:N55" si="7">IF(J49&gt;=110,"★",IF(AND(J49&gt;=100,J49&lt;110),"◎",IF(AND(J49&gt;=80,J49&lt;100),"○",IF(AND(J49&gt;=60,J49&lt;80),"◇","△"))))</f>
        <v>#DIV/0!</v>
      </c>
      <c r="O49" s="667" t="e">
        <f>Q29/Q18*100</f>
        <v>#DIV/0!</v>
      </c>
      <c r="P49" s="668"/>
      <c r="Q49" s="279" t="s">
        <v>26</v>
      </c>
      <c r="R49" s="134" t="e">
        <f>IF(O49&gt;=110,"★",IF(AND(O49&gt;=100,O49&lt;110),"◎",IF(AND(O49&gt;=80,O49&lt;100),"○",IF(AND(O49&gt;=60,O49&lt;80),"◇","△"))))</f>
        <v>#DIV/0!</v>
      </c>
      <c r="S49" s="669" t="e">
        <f>U29/U18*100</f>
        <v>#DIV/0!</v>
      </c>
      <c r="T49" s="670"/>
      <c r="U49" s="279" t="s">
        <v>26</v>
      </c>
      <c r="V49" s="211" t="e">
        <f>IF(S49&gt;=110,"★",IF(AND(S49&gt;=100,S49&lt;110),"◎",IF(AND(S49&gt;=80,S49&lt;100),"○",IF(AND(S49&gt;=60,S49&lt;80),"◇","△"))))</f>
        <v>#DIV/0!</v>
      </c>
      <c r="X49" s="671" t="e">
        <f>AJ32/AJ21*100</f>
        <v>#DIV/0!</v>
      </c>
      <c r="Y49" s="672"/>
      <c r="Z49" s="672"/>
      <c r="AA49" s="281" t="s">
        <v>26</v>
      </c>
      <c r="AB49" s="682" t="e">
        <f>IF(X49&gt;=110,"★",IF(AND(X49&gt;=100,X49&lt;110),"◎",IF(AND(X49&gt;=80,X49&lt;100),"○",IF(AND(X49&gt;=60,X49&lt;80),"◇","△"))))</f>
        <v>#DIV/0!</v>
      </c>
      <c r="AC49" s="683"/>
      <c r="AD49" s="129"/>
      <c r="AE49" s="116"/>
      <c r="AI49" s="167"/>
    </row>
    <row r="50" spans="1:39" ht="26.25" customHeight="1" thickTop="1">
      <c r="B50" s="282">
        <v>2</v>
      </c>
      <c r="C50" s="673">
        <f>D39</f>
        <v>0</v>
      </c>
      <c r="D50" s="674"/>
      <c r="E50" s="674"/>
      <c r="F50" s="674"/>
      <c r="G50" s="674"/>
      <c r="H50" s="674"/>
      <c r="I50" s="675"/>
      <c r="J50" s="676" t="e">
        <f>K30/K19*100</f>
        <v>#DIV/0!</v>
      </c>
      <c r="K50" s="677"/>
      <c r="L50" s="138"/>
      <c r="M50" s="284" t="s">
        <v>26</v>
      </c>
      <c r="N50" s="285" t="e">
        <f t="shared" si="7"/>
        <v>#DIV/0!</v>
      </c>
      <c r="O50" s="678" t="e">
        <f>Q30/Q19*100</f>
        <v>#DIV/0!</v>
      </c>
      <c r="P50" s="679"/>
      <c r="Q50" s="284" t="s">
        <v>26</v>
      </c>
      <c r="R50" s="140" t="e">
        <f t="shared" ref="R50:R54" si="8">IF(O50&gt;=110,"★",IF(AND(O50&gt;=100,O50&lt;110),"◎",IF(AND(O50&gt;=80,O50&lt;100),"○",IF(AND(O50&gt;=60,O50&lt;80),"◇","△"))))</f>
        <v>#DIV/0!</v>
      </c>
      <c r="S50" s="680" t="e">
        <f>U30/U19*100</f>
        <v>#DIV/0!</v>
      </c>
      <c r="T50" s="681"/>
      <c r="U50" s="284" t="s">
        <v>26</v>
      </c>
      <c r="V50" s="215" t="e">
        <f t="shared" ref="V50:V54" si="9">IF(S50&gt;=110,"★",IF(AND(S50&gt;=100,S50&lt;110),"◎",IF(AND(S50&gt;=80,S50&lt;100),"○",IF(AND(S50&gt;=60,S50&lt;80),"◇","△"))))</f>
        <v>#DIV/0!</v>
      </c>
      <c r="X50" s="116"/>
      <c r="Y50" s="207"/>
      <c r="Z50" s="207"/>
      <c r="AA50" s="207"/>
      <c r="AB50" s="207"/>
      <c r="AC50" s="207"/>
      <c r="AD50" s="129"/>
    </row>
    <row r="51" spans="1:39" ht="26.25" customHeight="1">
      <c r="B51" s="282">
        <v>3</v>
      </c>
      <c r="C51" s="673">
        <f t="shared" ref="C51:C54" si="10">D40</f>
        <v>0</v>
      </c>
      <c r="D51" s="674"/>
      <c r="E51" s="674"/>
      <c r="F51" s="674"/>
      <c r="G51" s="674"/>
      <c r="H51" s="674"/>
      <c r="I51" s="675"/>
      <c r="J51" s="676" t="e">
        <f t="shared" ref="J51:J54" si="11">K31/K20*100</f>
        <v>#DIV/0!</v>
      </c>
      <c r="K51" s="677"/>
      <c r="L51" s="138"/>
      <c r="M51" s="284" t="s">
        <v>26</v>
      </c>
      <c r="N51" s="285" t="e">
        <f t="shared" si="7"/>
        <v>#DIV/0!</v>
      </c>
      <c r="O51" s="678" t="e">
        <f t="shared" ref="O51:O54" si="12">Q31/Q20*100</f>
        <v>#DIV/0!</v>
      </c>
      <c r="P51" s="679"/>
      <c r="Q51" s="284" t="s">
        <v>26</v>
      </c>
      <c r="R51" s="140" t="e">
        <f t="shared" si="8"/>
        <v>#DIV/0!</v>
      </c>
      <c r="S51" s="680" t="e">
        <f t="shared" ref="S51:S54" si="13">U31/U20*100</f>
        <v>#DIV/0!</v>
      </c>
      <c r="T51" s="681"/>
      <c r="U51" s="284" t="s">
        <v>26</v>
      </c>
      <c r="V51" s="215" t="e">
        <f t="shared" si="9"/>
        <v>#DIV/0!</v>
      </c>
      <c r="X51" s="116"/>
      <c r="Y51" s="207"/>
      <c r="Z51" s="207"/>
      <c r="AA51" s="207"/>
      <c r="AB51" s="207"/>
      <c r="AC51" s="207"/>
      <c r="AD51" s="129"/>
    </row>
    <row r="52" spans="1:39" ht="26.25" customHeight="1">
      <c r="B52" s="282">
        <v>4</v>
      </c>
      <c r="C52" s="673">
        <f t="shared" si="10"/>
        <v>0</v>
      </c>
      <c r="D52" s="674"/>
      <c r="E52" s="674"/>
      <c r="F52" s="674"/>
      <c r="G52" s="674"/>
      <c r="H52" s="674"/>
      <c r="I52" s="675"/>
      <c r="J52" s="676" t="e">
        <f t="shared" si="11"/>
        <v>#DIV/0!</v>
      </c>
      <c r="K52" s="677"/>
      <c r="L52" s="286"/>
      <c r="M52" s="284" t="s">
        <v>26</v>
      </c>
      <c r="N52" s="285" t="e">
        <f t="shared" si="7"/>
        <v>#DIV/0!</v>
      </c>
      <c r="O52" s="678" t="e">
        <f t="shared" si="12"/>
        <v>#DIV/0!</v>
      </c>
      <c r="P52" s="679"/>
      <c r="Q52" s="284" t="s">
        <v>26</v>
      </c>
      <c r="R52" s="140" t="e">
        <f t="shared" si="8"/>
        <v>#DIV/0!</v>
      </c>
      <c r="S52" s="680" t="e">
        <f t="shared" si="13"/>
        <v>#DIV/0!</v>
      </c>
      <c r="T52" s="681"/>
      <c r="U52" s="284" t="s">
        <v>26</v>
      </c>
      <c r="V52" s="215" t="e">
        <f t="shared" si="9"/>
        <v>#DIV/0!</v>
      </c>
      <c r="X52" s="116"/>
      <c r="Y52" s="207"/>
      <c r="Z52" s="207"/>
      <c r="AA52" s="207"/>
      <c r="AB52" s="207"/>
      <c r="AC52" s="207"/>
      <c r="AD52" s="129"/>
    </row>
    <row r="53" spans="1:39" ht="26.25" customHeight="1">
      <c r="B53" s="282">
        <v>5</v>
      </c>
      <c r="C53" s="673">
        <f t="shared" si="10"/>
        <v>0</v>
      </c>
      <c r="D53" s="674"/>
      <c r="E53" s="674"/>
      <c r="F53" s="674"/>
      <c r="G53" s="674"/>
      <c r="H53" s="674"/>
      <c r="I53" s="675"/>
      <c r="J53" s="676" t="e">
        <f>K33/K22*100</f>
        <v>#DIV/0!</v>
      </c>
      <c r="K53" s="677"/>
      <c r="L53" s="138"/>
      <c r="M53" s="284" t="s">
        <v>26</v>
      </c>
      <c r="N53" s="285" t="e">
        <f t="shared" si="7"/>
        <v>#DIV/0!</v>
      </c>
      <c r="O53" s="678" t="e">
        <f t="shared" si="12"/>
        <v>#DIV/0!</v>
      </c>
      <c r="P53" s="679"/>
      <c r="Q53" s="284" t="s">
        <v>26</v>
      </c>
      <c r="R53" s="140" t="e">
        <f t="shared" si="8"/>
        <v>#DIV/0!</v>
      </c>
      <c r="S53" s="680" t="e">
        <f t="shared" si="13"/>
        <v>#DIV/0!</v>
      </c>
      <c r="T53" s="681"/>
      <c r="U53" s="284" t="s">
        <v>26</v>
      </c>
      <c r="V53" s="215" t="e">
        <f t="shared" si="9"/>
        <v>#DIV/0!</v>
      </c>
      <c r="Y53" s="207"/>
      <c r="Z53" s="207"/>
      <c r="AA53" s="207"/>
      <c r="AB53" s="207"/>
      <c r="AC53" s="207"/>
      <c r="AD53" s="129"/>
    </row>
    <row r="54" spans="1:39" ht="26.25" customHeight="1">
      <c r="B54" s="287">
        <v>6</v>
      </c>
      <c r="C54" s="685">
        <f t="shared" si="10"/>
        <v>0</v>
      </c>
      <c r="D54" s="686"/>
      <c r="E54" s="686"/>
      <c r="F54" s="686"/>
      <c r="G54" s="686"/>
      <c r="H54" s="686"/>
      <c r="I54" s="687"/>
      <c r="J54" s="676" t="e">
        <f t="shared" si="11"/>
        <v>#DIV/0!</v>
      </c>
      <c r="K54" s="677"/>
      <c r="L54" s="145"/>
      <c r="M54" s="288" t="s">
        <v>26</v>
      </c>
      <c r="N54" s="285" t="e">
        <f t="shared" si="7"/>
        <v>#DIV/0!</v>
      </c>
      <c r="O54" s="688" t="e">
        <f t="shared" si="12"/>
        <v>#DIV/0!</v>
      </c>
      <c r="P54" s="689"/>
      <c r="Q54" s="289" t="s">
        <v>26</v>
      </c>
      <c r="R54" s="140" t="e">
        <f t="shared" si="8"/>
        <v>#DIV/0!</v>
      </c>
      <c r="S54" s="690" t="e">
        <f t="shared" si="13"/>
        <v>#DIV/0!</v>
      </c>
      <c r="T54" s="691"/>
      <c r="U54" s="289" t="s">
        <v>26</v>
      </c>
      <c r="V54" s="215" t="e">
        <f t="shared" si="9"/>
        <v>#DIV/0!</v>
      </c>
      <c r="Y54" s="207"/>
      <c r="Z54" s="207"/>
      <c r="AA54" s="207"/>
      <c r="AB54" s="207"/>
      <c r="AC54" s="207"/>
      <c r="AD54" s="129"/>
    </row>
    <row r="55" spans="1:39" ht="26.25" customHeight="1" thickBot="1">
      <c r="B55" s="692" t="s">
        <v>41</v>
      </c>
      <c r="C55" s="693"/>
      <c r="D55" s="693"/>
      <c r="E55" s="693"/>
      <c r="F55" s="693"/>
      <c r="G55" s="693"/>
      <c r="H55" s="693"/>
      <c r="I55" s="694"/>
      <c r="J55" s="695" t="e">
        <f>K35/K24*100</f>
        <v>#DIV/0!</v>
      </c>
      <c r="K55" s="696"/>
      <c r="L55" s="226"/>
      <c r="M55" s="291" t="s">
        <v>26</v>
      </c>
      <c r="N55" s="292" t="e">
        <f t="shared" si="7"/>
        <v>#DIV/0!</v>
      </c>
      <c r="O55" s="697"/>
      <c r="P55" s="698"/>
      <c r="Q55" s="291"/>
      <c r="R55" s="228"/>
      <c r="S55" s="699"/>
      <c r="T55" s="700"/>
      <c r="U55" s="291"/>
      <c r="V55" s="230"/>
      <c r="W55" s="2"/>
      <c r="Y55" s="207"/>
      <c r="Z55" s="207"/>
      <c r="AA55" s="207"/>
      <c r="AB55" s="207"/>
      <c r="AC55" s="207"/>
      <c r="AD55" s="129"/>
    </row>
    <row r="56" spans="1:39" ht="8.25" customHeight="1" thickTop="1">
      <c r="B56" s="92"/>
      <c r="C56" s="293"/>
      <c r="D56" s="293"/>
      <c r="E56" s="293"/>
      <c r="F56" s="293"/>
      <c r="G56" s="293"/>
      <c r="H56" s="293"/>
      <c r="I56" s="293"/>
      <c r="J56" s="294"/>
      <c r="K56" s="294"/>
      <c r="L56" s="295"/>
      <c r="M56" s="296"/>
      <c r="N56" s="297"/>
      <c r="O56" s="298"/>
      <c r="P56" s="298"/>
      <c r="Q56" s="296"/>
      <c r="R56" s="299"/>
      <c r="S56" s="300"/>
      <c r="T56" s="300"/>
      <c r="U56" s="296"/>
      <c r="V56" s="301"/>
      <c r="W56" s="2"/>
      <c r="Y56" s="207"/>
      <c r="Z56" s="207"/>
      <c r="AA56" s="207"/>
      <c r="AB56" s="207"/>
      <c r="AC56" s="207"/>
      <c r="AD56" s="129"/>
    </row>
    <row r="57" spans="1:39" s="310" customFormat="1" ht="17.25" customHeight="1">
      <c r="A57" s="302" t="s">
        <v>83</v>
      </c>
      <c r="B57" s="303"/>
      <c r="C57" s="304"/>
      <c r="D57" s="304"/>
      <c r="E57" s="304"/>
      <c r="F57" s="304"/>
      <c r="G57" s="305"/>
      <c r="H57" s="305"/>
      <c r="I57" s="305"/>
      <c r="J57" s="305"/>
      <c r="K57" s="305"/>
      <c r="L57" s="306"/>
      <c r="M57" s="306"/>
      <c r="N57" s="306"/>
      <c r="O57" s="307"/>
      <c r="P57" s="308"/>
      <c r="Q57" s="308"/>
      <c r="R57" s="308"/>
      <c r="S57" s="32"/>
      <c r="T57" s="97"/>
      <c r="U57" s="97"/>
      <c r="V57" s="97"/>
      <c r="W57" s="309"/>
      <c r="X57" s="309"/>
      <c r="Y57" s="309"/>
      <c r="Z57" s="309"/>
      <c r="AA57" s="309"/>
    </row>
    <row r="58" spans="1:39" s="310" customFormat="1" ht="17.25" customHeight="1">
      <c r="A58" s="684" t="s">
        <v>84</v>
      </c>
      <c r="B58" s="684"/>
      <c r="C58" s="684"/>
      <c r="D58" s="684"/>
      <c r="E58" s="684"/>
      <c r="F58" s="684"/>
      <c r="G58" s="684"/>
      <c r="H58" s="311" t="s">
        <v>85</v>
      </c>
    </row>
    <row r="59" spans="1:39" ht="6.75" customHeight="1">
      <c r="C59" s="312"/>
      <c r="D59" s="312"/>
      <c r="E59" s="312"/>
      <c r="AL59" s="17"/>
      <c r="AM59" s="17"/>
    </row>
    <row r="60" spans="1:39" ht="18" customHeight="1">
      <c r="AL60" s="17"/>
      <c r="AM60" s="17"/>
    </row>
    <row r="61" spans="1:39" ht="18" customHeight="1">
      <c r="AD61" s="87"/>
      <c r="AE61" s="87"/>
      <c r="AF61" s="97"/>
      <c r="AG61" s="32"/>
      <c r="AH61" s="32"/>
      <c r="AI61" s="32"/>
      <c r="AJ61" s="97"/>
      <c r="AK61" s="32"/>
      <c r="AM61" s="17"/>
    </row>
    <row r="62" spans="1:39" ht="19.5" customHeight="1">
      <c r="C62" s="159"/>
      <c r="D62" s="159"/>
      <c r="E62" s="92"/>
      <c r="F62" s="92"/>
      <c r="G62" s="92"/>
      <c r="H62" s="93"/>
      <c r="I62" s="93"/>
      <c r="J62" s="93"/>
      <c r="K62" s="93"/>
      <c r="L62" s="93"/>
      <c r="M62" s="94"/>
      <c r="N62" s="94"/>
      <c r="O62" s="94"/>
      <c r="P62" s="95"/>
      <c r="Q62" s="96"/>
      <c r="R62" s="96"/>
      <c r="S62" s="96"/>
      <c r="T62" s="32"/>
      <c r="U62" s="97"/>
      <c r="V62" s="97"/>
      <c r="W62" s="97"/>
      <c r="X62" s="87"/>
      <c r="Y62" s="87"/>
      <c r="Z62" s="87"/>
      <c r="AA62" s="87"/>
      <c r="AB62" s="87"/>
      <c r="AC62" s="87"/>
      <c r="AE62" s="87"/>
      <c r="AF62" s="97"/>
      <c r="AG62" s="32"/>
      <c r="AH62" s="32"/>
      <c r="AI62" s="32"/>
      <c r="AJ62" s="97"/>
      <c r="AK62" s="32"/>
      <c r="AM62" s="17"/>
    </row>
    <row r="63" spans="1:39" ht="19.8">
      <c r="AM63" s="17"/>
    </row>
    <row r="64" spans="1:39" ht="19.8">
      <c r="AM64" s="32"/>
    </row>
    <row r="65" spans="31:39" ht="19.8">
      <c r="AM65" s="32"/>
    </row>
    <row r="66" spans="31:39" ht="19.8">
      <c r="AE66" s="87"/>
      <c r="AF66" s="87"/>
      <c r="AG66" s="97"/>
      <c r="AH66" s="32"/>
      <c r="AI66" s="32"/>
      <c r="AJ66" s="32"/>
      <c r="AK66" s="97"/>
      <c r="AL66" s="32"/>
      <c r="AM66" s="32"/>
    </row>
  </sheetData>
  <mergeCells count="274">
    <mergeCell ref="A58:G58"/>
    <mergeCell ref="C54:I54"/>
    <mergeCell ref="J54:K54"/>
    <mergeCell ref="O54:P54"/>
    <mergeCell ref="S54:T54"/>
    <mergeCell ref="B55:I55"/>
    <mergeCell ref="J55:K55"/>
    <mergeCell ref="O55:P55"/>
    <mergeCell ref="S55:T55"/>
    <mergeCell ref="C52:I52"/>
    <mergeCell ref="J52:K52"/>
    <mergeCell ref="O52:P52"/>
    <mergeCell ref="S52:T52"/>
    <mergeCell ref="C53:I53"/>
    <mergeCell ref="J53:K53"/>
    <mergeCell ref="O53:P53"/>
    <mergeCell ref="S53:T53"/>
    <mergeCell ref="AB49:AC49"/>
    <mergeCell ref="C50:I50"/>
    <mergeCell ref="J50:K50"/>
    <mergeCell ref="O50:P50"/>
    <mergeCell ref="S50:T50"/>
    <mergeCell ref="C51:I51"/>
    <mergeCell ref="J51:K51"/>
    <mergeCell ref="O51:P51"/>
    <mergeCell ref="S51:T51"/>
    <mergeCell ref="C48:I48"/>
    <mergeCell ref="J48:N48"/>
    <mergeCell ref="O48:R48"/>
    <mergeCell ref="S48:V48"/>
    <mergeCell ref="X48:AC48"/>
    <mergeCell ref="C49:I49"/>
    <mergeCell ref="J49:K49"/>
    <mergeCell ref="O49:P49"/>
    <mergeCell ref="S49:T49"/>
    <mergeCell ref="X49:Z49"/>
    <mergeCell ref="U42:W42"/>
    <mergeCell ref="Z42:AB42"/>
    <mergeCell ref="AE42:AI42"/>
    <mergeCell ref="AJ42:AL42"/>
    <mergeCell ref="C44:G44"/>
    <mergeCell ref="H44:I44"/>
    <mergeCell ref="K44:O44"/>
    <mergeCell ref="Q44:S44"/>
    <mergeCell ref="U44:W44"/>
    <mergeCell ref="Z44:AB44"/>
    <mergeCell ref="D43:G43"/>
    <mergeCell ref="K43:O43"/>
    <mergeCell ref="Q43:S43"/>
    <mergeCell ref="U43:W43"/>
    <mergeCell ref="Z43:AC43"/>
    <mergeCell ref="AJ39:AL39"/>
    <mergeCell ref="D40:G40"/>
    <mergeCell ref="K40:O40"/>
    <mergeCell ref="Q40:S40"/>
    <mergeCell ref="U40:W40"/>
    <mergeCell ref="Z40:AB40"/>
    <mergeCell ref="AE40:AI40"/>
    <mergeCell ref="AJ40:AL40"/>
    <mergeCell ref="Z38:AB38"/>
    <mergeCell ref="AE38:AI38"/>
    <mergeCell ref="AJ38:AL38"/>
    <mergeCell ref="B39:B40"/>
    <mergeCell ref="D39:G39"/>
    <mergeCell ref="K39:O39"/>
    <mergeCell ref="Q39:S39"/>
    <mergeCell ref="U39:W39"/>
    <mergeCell ref="Z39:AC39"/>
    <mergeCell ref="AE39:AI39"/>
    <mergeCell ref="D38:G38"/>
    <mergeCell ref="H38:I43"/>
    <mergeCell ref="J38:J43"/>
    <mergeCell ref="K38:O38"/>
    <mergeCell ref="Q38:S38"/>
    <mergeCell ref="U38:W38"/>
    <mergeCell ref="D41:G41"/>
    <mergeCell ref="K41:O41"/>
    <mergeCell ref="Q41:S41"/>
    <mergeCell ref="U41:W41"/>
    <mergeCell ref="AE43:AK43"/>
    <mergeCell ref="Z41:AC41"/>
    <mergeCell ref="AE41:AI41"/>
    <mergeCell ref="AJ41:AL41"/>
    <mergeCell ref="D42:G42"/>
    <mergeCell ref="K42:O42"/>
    <mergeCell ref="Q42:S42"/>
    <mergeCell ref="C37:G37"/>
    <mergeCell ref="H37:J37"/>
    <mergeCell ref="K37:P37"/>
    <mergeCell ref="Q37:T37"/>
    <mergeCell ref="U37:X37"/>
    <mergeCell ref="Z37:AC37"/>
    <mergeCell ref="AE37:AM37"/>
    <mergeCell ref="C35:G35"/>
    <mergeCell ref="H35:I35"/>
    <mergeCell ref="K35:O35"/>
    <mergeCell ref="Q35:S35"/>
    <mergeCell ref="U35:W35"/>
    <mergeCell ref="Z35:AB35"/>
    <mergeCell ref="Z34:AC34"/>
    <mergeCell ref="AE34:AK34"/>
    <mergeCell ref="D33:G33"/>
    <mergeCell ref="K33:O33"/>
    <mergeCell ref="Q33:S33"/>
    <mergeCell ref="U33:W33"/>
    <mergeCell ref="Z33:AB33"/>
    <mergeCell ref="AE33:AI33"/>
    <mergeCell ref="AE35:AM36"/>
    <mergeCell ref="B30:B31"/>
    <mergeCell ref="D30:G30"/>
    <mergeCell ref="K30:O30"/>
    <mergeCell ref="Q30:S30"/>
    <mergeCell ref="U30:W30"/>
    <mergeCell ref="Z30:AC30"/>
    <mergeCell ref="AE30:AI30"/>
    <mergeCell ref="AJ30:AL30"/>
    <mergeCell ref="AJ31:AL31"/>
    <mergeCell ref="D31:G31"/>
    <mergeCell ref="K31:O31"/>
    <mergeCell ref="Q31:S31"/>
    <mergeCell ref="U31:W31"/>
    <mergeCell ref="Z31:AB31"/>
    <mergeCell ref="AE31:AI31"/>
    <mergeCell ref="U28:X28"/>
    <mergeCell ref="Z28:AC28"/>
    <mergeCell ref="AE28:AM28"/>
    <mergeCell ref="D29:G29"/>
    <mergeCell ref="H29:I34"/>
    <mergeCell ref="J29:J34"/>
    <mergeCell ref="K29:O29"/>
    <mergeCell ref="Q29:S29"/>
    <mergeCell ref="U29:W29"/>
    <mergeCell ref="Z29:AB29"/>
    <mergeCell ref="AE29:AI29"/>
    <mergeCell ref="AJ29:AL29"/>
    <mergeCell ref="D32:G32"/>
    <mergeCell ref="K32:O32"/>
    <mergeCell ref="Q32:S32"/>
    <mergeCell ref="U32:W32"/>
    <mergeCell ref="Z32:AC32"/>
    <mergeCell ref="AE32:AI32"/>
    <mergeCell ref="AJ32:AL32"/>
    <mergeCell ref="AJ33:AL33"/>
    <mergeCell ref="D34:G34"/>
    <mergeCell ref="K34:O34"/>
    <mergeCell ref="Q34:S34"/>
    <mergeCell ref="U34:W34"/>
    <mergeCell ref="I26:K26"/>
    <mergeCell ref="N26:O26"/>
    <mergeCell ref="C28:G28"/>
    <mergeCell ref="H28:J28"/>
    <mergeCell ref="K28:P28"/>
    <mergeCell ref="Q28:T28"/>
    <mergeCell ref="C24:G24"/>
    <mergeCell ref="H24:I24"/>
    <mergeCell ref="K24:O24"/>
    <mergeCell ref="Q24:S24"/>
    <mergeCell ref="U24:W24"/>
    <mergeCell ref="Z24:AB24"/>
    <mergeCell ref="D23:G23"/>
    <mergeCell ref="K23:O23"/>
    <mergeCell ref="Q23:S23"/>
    <mergeCell ref="U23:W23"/>
    <mergeCell ref="Z23:AC23"/>
    <mergeCell ref="AE23:AK23"/>
    <mergeCell ref="Z21:AC21"/>
    <mergeCell ref="AE21:AI21"/>
    <mergeCell ref="AJ21:AL21"/>
    <mergeCell ref="D22:G22"/>
    <mergeCell ref="K22:O22"/>
    <mergeCell ref="Q22:S22"/>
    <mergeCell ref="U22:W22"/>
    <mergeCell ref="Z22:AB22"/>
    <mergeCell ref="AE22:AI22"/>
    <mergeCell ref="AJ22:AL22"/>
    <mergeCell ref="AJ19:AL19"/>
    <mergeCell ref="D20:G20"/>
    <mergeCell ref="K20:O20"/>
    <mergeCell ref="Q20:S20"/>
    <mergeCell ref="U20:W20"/>
    <mergeCell ref="Z20:AB20"/>
    <mergeCell ref="AE20:AI20"/>
    <mergeCell ref="AJ20:AL20"/>
    <mergeCell ref="Z18:AB18"/>
    <mergeCell ref="AE18:AI18"/>
    <mergeCell ref="AJ18:AL18"/>
    <mergeCell ref="B19:B20"/>
    <mergeCell ref="D19:G19"/>
    <mergeCell ref="K19:O19"/>
    <mergeCell ref="Q19:S19"/>
    <mergeCell ref="U19:W19"/>
    <mergeCell ref="Z19:AC19"/>
    <mergeCell ref="AE19:AI19"/>
    <mergeCell ref="D18:G18"/>
    <mergeCell ref="H18:I23"/>
    <mergeCell ref="J18:J23"/>
    <mergeCell ref="K18:O18"/>
    <mergeCell ref="Q18:S18"/>
    <mergeCell ref="U18:W18"/>
    <mergeCell ref="D21:G21"/>
    <mergeCell ref="K21:O21"/>
    <mergeCell ref="Q21:S21"/>
    <mergeCell ref="U21:W21"/>
    <mergeCell ref="AE15:AM16"/>
    <mergeCell ref="C17:G17"/>
    <mergeCell ref="H17:J17"/>
    <mergeCell ref="K17:P17"/>
    <mergeCell ref="Q17:T17"/>
    <mergeCell ref="U17:X17"/>
    <mergeCell ref="Z17:AC17"/>
    <mergeCell ref="AE17:AM17"/>
    <mergeCell ref="C15:G15"/>
    <mergeCell ref="H15:I15"/>
    <mergeCell ref="K15:O15"/>
    <mergeCell ref="Q15:S15"/>
    <mergeCell ref="U15:W15"/>
    <mergeCell ref="Z15:AB15"/>
    <mergeCell ref="D14:G14"/>
    <mergeCell ref="K14:O14"/>
    <mergeCell ref="Q14:S14"/>
    <mergeCell ref="U14:W14"/>
    <mergeCell ref="Z14:AC14"/>
    <mergeCell ref="AE14:AK14"/>
    <mergeCell ref="AJ12:AL12"/>
    <mergeCell ref="D13:G13"/>
    <mergeCell ref="K13:O13"/>
    <mergeCell ref="Q13:S13"/>
    <mergeCell ref="U13:W13"/>
    <mergeCell ref="Z13:AB13"/>
    <mergeCell ref="AE13:AI13"/>
    <mergeCell ref="AJ13:AL13"/>
    <mergeCell ref="D12:G12"/>
    <mergeCell ref="K12:O12"/>
    <mergeCell ref="Q12:S12"/>
    <mergeCell ref="U12:W12"/>
    <mergeCell ref="Z12:AC12"/>
    <mergeCell ref="AE12:AI12"/>
    <mergeCell ref="K8:P8"/>
    <mergeCell ref="Q8:T8"/>
    <mergeCell ref="U8:X8"/>
    <mergeCell ref="Z8:AC8"/>
    <mergeCell ref="AE10:AI10"/>
    <mergeCell ref="AJ10:AL10"/>
    <mergeCell ref="D11:G11"/>
    <mergeCell ref="K11:O11"/>
    <mergeCell ref="Q11:S11"/>
    <mergeCell ref="U11:W11"/>
    <mergeCell ref="Z11:AB11"/>
    <mergeCell ref="AE11:AI11"/>
    <mergeCell ref="AJ11:AL11"/>
    <mergeCell ref="O4:P4"/>
    <mergeCell ref="Q4:U4"/>
    <mergeCell ref="X4:Z4"/>
    <mergeCell ref="AA4:AM4"/>
    <mergeCell ref="I6:K6"/>
    <mergeCell ref="N6:O6"/>
    <mergeCell ref="B10:B11"/>
    <mergeCell ref="D10:G10"/>
    <mergeCell ref="K10:O10"/>
    <mergeCell ref="Q10:S10"/>
    <mergeCell ref="U10:W10"/>
    <mergeCell ref="Z10:AC10"/>
    <mergeCell ref="AE8:AM8"/>
    <mergeCell ref="D9:G9"/>
    <mergeCell ref="H9:I14"/>
    <mergeCell ref="J9:J14"/>
    <mergeCell ref="K9:O9"/>
    <mergeCell ref="Q9:S9"/>
    <mergeCell ref="U9:W9"/>
    <mergeCell ref="Z9:AB9"/>
    <mergeCell ref="AE9:AI9"/>
    <mergeCell ref="AJ9:AL9"/>
    <mergeCell ref="C8:G8"/>
    <mergeCell ref="H8:J8"/>
  </mergeCells>
  <phoneticPr fontId="3"/>
  <conditionalFormatting sqref="K11:T11 Y11 L51:M51 K12:W12 Y13 D12:G12 Y19:Y22 AB25 K32:S32 Y33 Y39:Y42 K14:P14 K13 P13 L53:M54 Q13:W14 M52 K34:S34 K33 Q51:Q54 U51:U54 P33:Q33">
    <cfRule type="containsErrors" dxfId="133" priority="27">
      <formula>ISERROR(D11)</formula>
    </cfRule>
  </conditionalFormatting>
  <conditionalFormatting sqref="Q53:Q54">
    <cfRule type="containsErrors" dxfId="132" priority="26">
      <formula>ISERROR(Q53)</formula>
    </cfRule>
  </conditionalFormatting>
  <conditionalFormatting sqref="Y14:Z14 Y12">
    <cfRule type="containsErrors" dxfId="131" priority="25">
      <formula>ISERROR(Y12)</formula>
    </cfRule>
  </conditionalFormatting>
  <conditionalFormatting sqref="P21:S21">
    <cfRule type="containsErrors" dxfId="130" priority="24">
      <formula>ISERROR(P21)</formula>
    </cfRule>
  </conditionalFormatting>
  <conditionalFormatting sqref="P22:S23">
    <cfRule type="containsErrors" dxfId="129" priority="23">
      <formula>ISERROR(P22)</formula>
    </cfRule>
  </conditionalFormatting>
  <conditionalFormatting sqref="U22:W23">
    <cfRule type="containsErrors" dxfId="128" priority="22">
      <formula>ISERROR(U22)</formula>
    </cfRule>
  </conditionalFormatting>
  <conditionalFormatting sqref="K31:S31 Y31">
    <cfRule type="containsErrors" dxfId="127" priority="21">
      <formula>ISERROR(K31)</formula>
    </cfRule>
  </conditionalFormatting>
  <conditionalFormatting sqref="Y34 Y32">
    <cfRule type="containsErrors" dxfId="126" priority="20">
      <formula>ISERROR(Y32)</formula>
    </cfRule>
  </conditionalFormatting>
  <conditionalFormatting sqref="AB45">
    <cfRule type="containsErrors" dxfId="125" priority="19">
      <formula>ISERROR(AB45)</formula>
    </cfRule>
  </conditionalFormatting>
  <conditionalFormatting sqref="P41">
    <cfRule type="containsErrors" dxfId="124" priority="18">
      <formula>ISERROR(P41)</formula>
    </cfRule>
  </conditionalFormatting>
  <conditionalFormatting sqref="P42:P43">
    <cfRule type="containsErrors" dxfId="123" priority="17">
      <formula>ISERROR(P42)</formula>
    </cfRule>
  </conditionalFormatting>
  <conditionalFormatting sqref="O50:P50 S50:T50 O52:P52 O54:P54 S52:T52 S54:T54 J50:K54">
    <cfRule type="containsErrors" dxfId="122" priority="16">
      <formula>ISERROR(J50)</formula>
    </cfRule>
  </conditionalFormatting>
  <conditionalFormatting sqref="Z23">
    <cfRule type="containsErrors" dxfId="121" priority="15">
      <formula>ISERROR(Z23)</formula>
    </cfRule>
  </conditionalFormatting>
  <conditionalFormatting sqref="Z34">
    <cfRule type="containsErrors" dxfId="120" priority="14">
      <formula>ISERROR(Z34)</formula>
    </cfRule>
  </conditionalFormatting>
  <conditionalFormatting sqref="Z43">
    <cfRule type="containsErrors" dxfId="119" priority="13">
      <formula>ISERROR(Z43)</formula>
    </cfRule>
  </conditionalFormatting>
  <conditionalFormatting sqref="D14">
    <cfRule type="containsErrors" dxfId="118" priority="12">
      <formula>ISERROR(D14)</formula>
    </cfRule>
  </conditionalFormatting>
  <conditionalFormatting sqref="J49:V55">
    <cfRule type="containsErrors" dxfId="117" priority="11">
      <formula>ISERROR(J49)</formula>
    </cfRule>
  </conditionalFormatting>
  <conditionalFormatting sqref="T20:T23">
    <cfRule type="containsErrors" dxfId="116" priority="10">
      <formula>ISERROR(T20)</formula>
    </cfRule>
  </conditionalFormatting>
  <conditionalFormatting sqref="T31:T34">
    <cfRule type="containsErrors" dxfId="115" priority="9">
      <formula>ISERROR(T31)</formula>
    </cfRule>
  </conditionalFormatting>
  <conditionalFormatting sqref="T41:T43">
    <cfRule type="containsErrors" dxfId="114" priority="8">
      <formula>ISERROR(T41)</formula>
    </cfRule>
  </conditionalFormatting>
  <conditionalFormatting sqref="Q41:S41">
    <cfRule type="containsErrors" dxfId="113" priority="7">
      <formula>ISERROR(Q41)</formula>
    </cfRule>
  </conditionalFormatting>
  <conditionalFormatting sqref="Q42:S43">
    <cfRule type="containsErrors" dxfId="112" priority="6">
      <formula>ISERROR(Q42)</formula>
    </cfRule>
  </conditionalFormatting>
  <conditionalFormatting sqref="U42:W43">
    <cfRule type="containsErrors" dxfId="111" priority="5">
      <formula>ISERROR(U42)</formula>
    </cfRule>
  </conditionalFormatting>
  <conditionalFormatting sqref="U31:W34">
    <cfRule type="containsErrors" dxfId="110" priority="4">
      <formula>ISERROR(U31)</formula>
    </cfRule>
  </conditionalFormatting>
  <conditionalFormatting sqref="U11:W12">
    <cfRule type="containsErrors" dxfId="109" priority="3">
      <formula>ISERROR(U11)</formula>
    </cfRule>
  </conditionalFormatting>
  <conditionalFormatting sqref="T40">
    <cfRule type="containsErrors" dxfId="108" priority="2">
      <formula>ISERROR(T40)</formula>
    </cfRule>
  </conditionalFormatting>
  <conditionalFormatting sqref="U9:W10 Z11:AB11 AJ13:AL13 AL14 Z20:AB20 AJ22:AL22 AL23 U29:W30 Z31:AB31 AJ33:AL33 AL34 Z40:AB40 AJ42:AL42 AL43 X49:Z49 AB49:AC49">
    <cfRule type="containsErrors" dxfId="107" priority="1">
      <formula>ISERROR(U9)</formula>
    </cfRule>
  </conditionalFormatting>
  <pageMargins left="0.7" right="0.7" top="0.75" bottom="0.75" header="0.3" footer="0.3"/>
  <pageSetup paperSize="9" scale="5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4BCA-9CEF-41F4-BFA2-3BF2B75E4B1D}">
  <dimension ref="A1:AL60"/>
  <sheetViews>
    <sheetView showZeros="0" zoomScaleNormal="100" workbookViewId="0">
      <selection activeCell="V5" sqref="V5"/>
    </sheetView>
  </sheetViews>
  <sheetFormatPr defaultRowHeight="18"/>
  <cols>
    <col min="1" max="1" width="5.69921875" customWidth="1"/>
    <col min="2" max="2" width="3.796875" customWidth="1"/>
    <col min="3" max="3" width="2.5" customWidth="1"/>
    <col min="4" max="4" width="3.5" customWidth="1"/>
    <col min="5" max="5" width="4.19921875" customWidth="1"/>
    <col min="6" max="6" width="3.5" customWidth="1"/>
    <col min="7" max="7" width="3.8984375" customWidth="1"/>
    <col min="8" max="8" width="3" customWidth="1"/>
    <col min="9" max="9" width="2.796875" customWidth="1"/>
    <col min="10" max="10" width="3.5" customWidth="1"/>
    <col min="11" max="11" width="5.19921875" customWidth="1"/>
    <col min="12" max="12" width="3.5" hidden="1" customWidth="1"/>
    <col min="13" max="13" width="2.796875" customWidth="1"/>
    <col min="14" max="14" width="3.59765625" customWidth="1"/>
    <col min="15" max="15" width="2.5" customWidth="1"/>
    <col min="16" max="16" width="3.5" customWidth="1"/>
    <col min="17" max="17" width="2.796875" customWidth="1"/>
    <col min="18" max="18" width="3.59765625" customWidth="1"/>
    <col min="19" max="19" width="3.09765625" customWidth="1"/>
    <col min="20" max="20" width="3.5" customWidth="1"/>
    <col min="21" max="21" width="2.796875" customWidth="1"/>
    <col min="22" max="22" width="3.59765625" customWidth="1"/>
    <col min="23" max="23" width="2.5" customWidth="1"/>
    <col min="24" max="24" width="3.5" customWidth="1"/>
    <col min="25" max="25" width="2.796875" customWidth="1"/>
    <col min="26" max="26" width="3.59765625" customWidth="1"/>
    <col min="27" max="27" width="1.8984375" customWidth="1"/>
    <col min="28" max="28" width="3.5" customWidth="1"/>
    <col min="29" max="29" width="1.5" customWidth="1"/>
    <col min="30" max="30" width="3.3984375" customWidth="1"/>
    <col min="31" max="31" width="1.59765625" customWidth="1"/>
    <col min="32" max="32" width="1.8984375" customWidth="1"/>
    <col min="33" max="33" width="3.5" customWidth="1"/>
    <col min="34" max="34" width="3.09765625" customWidth="1"/>
    <col min="35" max="35" width="4.69921875" customWidth="1"/>
    <col min="36" max="36" width="2.796875" customWidth="1"/>
    <col min="37" max="37" width="6.296875" customWidth="1"/>
    <col min="38" max="38" width="3.5" customWidth="1"/>
  </cols>
  <sheetData>
    <row r="1" spans="2:38" ht="70.05" customHeight="1"/>
    <row r="2" spans="2:38" ht="22.8">
      <c r="B2" s="165" t="s">
        <v>43</v>
      </c>
      <c r="C2" s="166"/>
      <c r="D2" s="166"/>
      <c r="E2" s="166"/>
      <c r="F2" s="166"/>
      <c r="G2" s="166"/>
      <c r="H2" s="166"/>
      <c r="I2" s="166"/>
      <c r="J2" s="166"/>
      <c r="K2" s="166"/>
    </row>
    <row r="3" spans="2:38" ht="9.75" customHeight="1">
      <c r="B3" s="165"/>
      <c r="C3" s="166"/>
      <c r="D3" s="166"/>
      <c r="E3" s="166"/>
      <c r="F3" s="166"/>
      <c r="G3" s="166"/>
      <c r="H3" s="166"/>
      <c r="I3" s="166"/>
      <c r="J3" s="166"/>
      <c r="K3" s="166"/>
    </row>
    <row r="4" spans="2:38" ht="20.25" customHeight="1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96" t="s">
        <v>1</v>
      </c>
      <c r="R4" s="496"/>
      <c r="S4" s="711"/>
      <c r="T4" s="711"/>
      <c r="U4" s="711"/>
      <c r="V4" s="711"/>
      <c r="W4" s="711"/>
      <c r="X4" s="711"/>
      <c r="Y4" s="167"/>
      <c r="Z4" s="167"/>
      <c r="AA4" s="496" t="s">
        <v>2</v>
      </c>
      <c r="AB4" s="496"/>
      <c r="AC4" s="711"/>
      <c r="AD4" s="711"/>
      <c r="AE4" s="711"/>
      <c r="AF4" s="711"/>
      <c r="AG4" s="711"/>
      <c r="AH4" s="711"/>
      <c r="AI4" s="711"/>
      <c r="AJ4" s="711"/>
      <c r="AK4" s="711"/>
      <c r="AL4" s="711"/>
    </row>
    <row r="5" spans="2:38" ht="24.75" customHeight="1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2"/>
      <c r="R5" s="168"/>
      <c r="S5" s="168"/>
      <c r="T5" s="168"/>
      <c r="U5" s="168"/>
      <c r="V5" s="168"/>
      <c r="W5" s="168"/>
      <c r="X5" s="168"/>
      <c r="Y5" s="169"/>
      <c r="Z5" s="169"/>
      <c r="AA5" s="168"/>
      <c r="AB5" s="168"/>
      <c r="AC5" s="170"/>
      <c r="AD5" s="170"/>
      <c r="AE5" s="170"/>
      <c r="AF5" s="170"/>
      <c r="AG5" s="170"/>
      <c r="AH5" s="170"/>
      <c r="AI5" s="170"/>
      <c r="AJ5" s="170"/>
      <c r="AK5" s="170"/>
      <c r="AL5" s="170"/>
    </row>
    <row r="6" spans="2:38" ht="18" customHeight="1">
      <c r="B6" s="8" t="s">
        <v>44</v>
      </c>
      <c r="D6" s="9"/>
      <c r="E6" s="10"/>
      <c r="F6" s="10"/>
      <c r="G6" s="17"/>
      <c r="H6" s="171" t="s">
        <v>4</v>
      </c>
      <c r="I6" s="789"/>
      <c r="J6" s="789"/>
      <c r="K6" s="789"/>
      <c r="L6" s="171"/>
      <c r="M6" s="172" t="s">
        <v>5</v>
      </c>
      <c r="N6" s="790"/>
      <c r="O6" s="790"/>
      <c r="P6" s="16" t="s">
        <v>6</v>
      </c>
      <c r="Q6" s="171" t="s">
        <v>7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8"/>
      <c r="AE6" s="18"/>
      <c r="AF6" s="18"/>
      <c r="AG6" s="18"/>
      <c r="AH6" s="18"/>
      <c r="AI6" s="18"/>
      <c r="AJ6" s="18"/>
      <c r="AK6" s="18"/>
      <c r="AL6" s="18"/>
    </row>
    <row r="7" spans="2:38" ht="6.75" customHeight="1" thickBot="1">
      <c r="C7" s="19"/>
      <c r="D7" s="9"/>
      <c r="E7" s="10"/>
      <c r="F7" s="10"/>
      <c r="G7" s="17"/>
      <c r="H7" s="10"/>
      <c r="I7" s="10"/>
      <c r="J7" s="10"/>
      <c r="K7" s="20"/>
      <c r="L7" s="2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3"/>
      <c r="AE7" s="173"/>
      <c r="AF7" s="173"/>
      <c r="AG7" s="173"/>
      <c r="AH7" s="173"/>
      <c r="AI7" s="173"/>
      <c r="AJ7" s="173"/>
      <c r="AK7" s="173"/>
      <c r="AL7" s="173"/>
    </row>
    <row r="8" spans="2:38" ht="25.5" customHeight="1" thickBot="1">
      <c r="B8" s="22"/>
      <c r="C8" s="701" t="s">
        <v>45</v>
      </c>
      <c r="D8" s="702"/>
      <c r="E8" s="702"/>
      <c r="F8" s="702"/>
      <c r="G8" s="702"/>
      <c r="H8" s="703" t="s">
        <v>46</v>
      </c>
      <c r="I8" s="704"/>
      <c r="J8" s="705"/>
      <c r="K8" s="706" t="s">
        <v>10</v>
      </c>
      <c r="L8" s="707"/>
      <c r="M8" s="707"/>
      <c r="N8" s="707"/>
      <c r="O8" s="707"/>
      <c r="P8" s="708"/>
      <c r="Q8" s="709" t="s">
        <v>47</v>
      </c>
      <c r="R8" s="710"/>
      <c r="S8" s="710"/>
      <c r="T8" s="710"/>
      <c r="U8" s="703" t="s">
        <v>48</v>
      </c>
      <c r="V8" s="704"/>
      <c r="W8" s="704"/>
      <c r="X8" s="705"/>
      <c r="Y8" s="706" t="s">
        <v>49</v>
      </c>
      <c r="Z8" s="707"/>
      <c r="AA8" s="707"/>
      <c r="AB8" s="708"/>
      <c r="AC8" s="174"/>
      <c r="AD8" s="514" t="s">
        <v>50</v>
      </c>
      <c r="AE8" s="515"/>
      <c r="AF8" s="515"/>
      <c r="AG8" s="515"/>
      <c r="AH8" s="515"/>
      <c r="AI8" s="515"/>
      <c r="AJ8" s="515"/>
      <c r="AK8" s="515"/>
      <c r="AL8" s="516"/>
    </row>
    <row r="9" spans="2:38" ht="23.25" customHeight="1">
      <c r="B9" s="26"/>
      <c r="C9" s="175">
        <v>1</v>
      </c>
      <c r="D9" s="770"/>
      <c r="E9" s="771"/>
      <c r="F9" s="771"/>
      <c r="G9" s="771"/>
      <c r="H9" s="727"/>
      <c r="I9" s="728"/>
      <c r="J9" s="176" t="s">
        <v>51</v>
      </c>
      <c r="K9" s="733"/>
      <c r="L9" s="734"/>
      <c r="M9" s="734"/>
      <c r="N9" s="734"/>
      <c r="O9" s="734"/>
      <c r="P9" s="122" t="s">
        <v>14</v>
      </c>
      <c r="Q9" s="733"/>
      <c r="R9" s="734"/>
      <c r="S9" s="734"/>
      <c r="T9" s="177" t="s">
        <v>15</v>
      </c>
      <c r="U9" s="735" t="e">
        <f>Q9/H9*10</f>
        <v>#DIV/0!</v>
      </c>
      <c r="V9" s="736"/>
      <c r="W9" s="736"/>
      <c r="X9" s="177" t="s">
        <v>15</v>
      </c>
      <c r="Y9" s="729" t="e">
        <f>K9/Q9</f>
        <v>#DIV/0!</v>
      </c>
      <c r="Z9" s="730"/>
      <c r="AA9" s="730"/>
      <c r="AB9" s="30" t="s">
        <v>16</v>
      </c>
      <c r="AC9" s="178"/>
      <c r="AD9" s="534" t="s">
        <v>18</v>
      </c>
      <c r="AE9" s="535"/>
      <c r="AF9" s="535"/>
      <c r="AG9" s="535"/>
      <c r="AH9" s="536"/>
      <c r="AI9" s="731">
        <f>K15</f>
        <v>0</v>
      </c>
      <c r="AJ9" s="732"/>
      <c r="AK9" s="732"/>
      <c r="AL9" s="41" t="s">
        <v>16</v>
      </c>
    </row>
    <row r="10" spans="2:38" ht="23.25" customHeight="1" thickBot="1">
      <c r="B10" s="501" t="s">
        <v>19</v>
      </c>
      <c r="C10" s="179">
        <v>2</v>
      </c>
      <c r="D10" s="739"/>
      <c r="E10" s="740"/>
      <c r="F10" s="740"/>
      <c r="G10" s="740"/>
      <c r="H10" s="720"/>
      <c r="I10" s="721"/>
      <c r="J10" s="180" t="s">
        <v>51</v>
      </c>
      <c r="K10" s="741"/>
      <c r="L10" s="742"/>
      <c r="M10" s="742"/>
      <c r="N10" s="742"/>
      <c r="O10" s="742"/>
      <c r="P10" s="107" t="s">
        <v>14</v>
      </c>
      <c r="Q10" s="743"/>
      <c r="R10" s="744"/>
      <c r="S10" s="744"/>
      <c r="T10" s="181" t="s">
        <v>15</v>
      </c>
      <c r="U10" s="745" t="e">
        <f>Q10/H10*10</f>
        <v>#DIV/0!</v>
      </c>
      <c r="V10" s="746"/>
      <c r="W10" s="746"/>
      <c r="X10" s="181" t="s">
        <v>15</v>
      </c>
      <c r="Y10" s="716" t="e">
        <f>K10/Q10</f>
        <v>#DIV/0!</v>
      </c>
      <c r="Z10" s="717"/>
      <c r="AA10" s="717"/>
      <c r="AB10" s="37" t="s">
        <v>16</v>
      </c>
      <c r="AC10" s="178"/>
      <c r="AD10" s="814" t="s">
        <v>52</v>
      </c>
      <c r="AE10" s="815"/>
      <c r="AF10" s="815"/>
      <c r="AG10" s="815"/>
      <c r="AH10" s="816"/>
      <c r="AI10" s="817"/>
      <c r="AJ10" s="818"/>
      <c r="AK10" s="818"/>
      <c r="AL10" s="46" t="s">
        <v>16</v>
      </c>
    </row>
    <row r="11" spans="2:38" ht="23.25" customHeight="1" thickTop="1">
      <c r="B11" s="501"/>
      <c r="C11" s="179">
        <v>3</v>
      </c>
      <c r="D11" s="739"/>
      <c r="E11" s="740" t="s">
        <v>22</v>
      </c>
      <c r="F11" s="740"/>
      <c r="G11" s="740"/>
      <c r="H11" s="720"/>
      <c r="I11" s="721"/>
      <c r="J11" s="180" t="s">
        <v>51</v>
      </c>
      <c r="K11" s="741"/>
      <c r="L11" s="742"/>
      <c r="M11" s="742"/>
      <c r="N11" s="742"/>
      <c r="O11" s="742"/>
      <c r="P11" s="107" t="s">
        <v>14</v>
      </c>
      <c r="Q11" s="741"/>
      <c r="R11" s="742"/>
      <c r="S11" s="742"/>
      <c r="T11" s="181" t="s">
        <v>15</v>
      </c>
      <c r="U11" s="745" t="e">
        <f t="shared" ref="U11:U14" si="0">Q11/H11*10</f>
        <v>#DIV/0!</v>
      </c>
      <c r="V11" s="746"/>
      <c r="W11" s="746"/>
      <c r="X11" s="181" t="s">
        <v>15</v>
      </c>
      <c r="Y11" s="716" t="e">
        <f t="shared" ref="Y11:Y14" si="1">K11/Q11</f>
        <v>#DIV/0!</v>
      </c>
      <c r="Z11" s="717"/>
      <c r="AA11" s="717"/>
      <c r="AB11" s="37" t="s">
        <v>16</v>
      </c>
      <c r="AC11" s="178"/>
      <c r="AD11" s="585" t="s">
        <v>23</v>
      </c>
      <c r="AE11" s="586"/>
      <c r="AF11" s="586"/>
      <c r="AG11" s="586"/>
      <c r="AH11" s="587"/>
      <c r="AI11" s="718">
        <f>AI9-AI10</f>
        <v>0</v>
      </c>
      <c r="AJ11" s="719"/>
      <c r="AK11" s="719"/>
      <c r="AL11" s="50" t="s">
        <v>16</v>
      </c>
    </row>
    <row r="12" spans="2:38" ht="23.25" customHeight="1" thickBot="1">
      <c r="B12" s="501"/>
      <c r="C12" s="179">
        <v>4</v>
      </c>
      <c r="D12" s="182"/>
      <c r="E12" s="183"/>
      <c r="F12" s="183"/>
      <c r="G12" s="183"/>
      <c r="H12" s="720"/>
      <c r="I12" s="721"/>
      <c r="J12" s="180" t="s">
        <v>51</v>
      </c>
      <c r="K12" s="741"/>
      <c r="L12" s="742"/>
      <c r="M12" s="742"/>
      <c r="N12" s="742"/>
      <c r="O12" s="742"/>
      <c r="P12" s="107" t="s">
        <v>14</v>
      </c>
      <c r="Q12" s="743"/>
      <c r="R12" s="744"/>
      <c r="S12" s="744"/>
      <c r="T12" s="181" t="s">
        <v>15</v>
      </c>
      <c r="U12" s="745" t="e">
        <f t="shared" si="0"/>
        <v>#DIV/0!</v>
      </c>
      <c r="V12" s="746"/>
      <c r="W12" s="746"/>
      <c r="X12" s="181" t="s">
        <v>15</v>
      </c>
      <c r="Y12" s="716" t="e">
        <f t="shared" si="1"/>
        <v>#DIV/0!</v>
      </c>
      <c r="Z12" s="717"/>
      <c r="AA12" s="717"/>
      <c r="AB12" s="37" t="s">
        <v>16</v>
      </c>
      <c r="AC12" s="178"/>
      <c r="AD12" s="722" t="s">
        <v>25</v>
      </c>
      <c r="AE12" s="723"/>
      <c r="AF12" s="723"/>
      <c r="AG12" s="723"/>
      <c r="AH12" s="724"/>
      <c r="AI12" s="725" t="e">
        <f>AI11/AI9*100</f>
        <v>#DIV/0!</v>
      </c>
      <c r="AJ12" s="726"/>
      <c r="AK12" s="726"/>
      <c r="AL12" s="56" t="s">
        <v>26</v>
      </c>
    </row>
    <row r="13" spans="2:38" ht="23.25" customHeight="1">
      <c r="B13" s="51" t="s">
        <v>24</v>
      </c>
      <c r="C13" s="179">
        <v>5</v>
      </c>
      <c r="D13" s="739"/>
      <c r="E13" s="740" t="s">
        <v>22</v>
      </c>
      <c r="F13" s="740"/>
      <c r="G13" s="740"/>
      <c r="H13" s="720"/>
      <c r="I13" s="721"/>
      <c r="J13" s="180" t="s">
        <v>51</v>
      </c>
      <c r="K13" s="741"/>
      <c r="L13" s="742"/>
      <c r="M13" s="742"/>
      <c r="N13" s="742"/>
      <c r="O13" s="742"/>
      <c r="P13" s="107" t="s">
        <v>14</v>
      </c>
      <c r="Q13" s="743"/>
      <c r="R13" s="744"/>
      <c r="S13" s="744"/>
      <c r="T13" s="181" t="s">
        <v>15</v>
      </c>
      <c r="U13" s="745" t="e">
        <f t="shared" si="0"/>
        <v>#DIV/0!</v>
      </c>
      <c r="V13" s="746"/>
      <c r="W13" s="746"/>
      <c r="X13" s="181" t="s">
        <v>15</v>
      </c>
      <c r="Y13" s="716" t="e">
        <f t="shared" si="1"/>
        <v>#DIV/0!</v>
      </c>
      <c r="Z13" s="717"/>
      <c r="AA13" s="717"/>
      <c r="AB13" s="37" t="s">
        <v>16</v>
      </c>
      <c r="AC13" s="178"/>
      <c r="AD13" s="712" t="s">
        <v>114</v>
      </c>
      <c r="AE13" s="712"/>
      <c r="AF13" s="712"/>
      <c r="AG13" s="712"/>
      <c r="AH13" s="712"/>
      <c r="AI13" s="712"/>
      <c r="AJ13" s="712"/>
      <c r="AK13" s="712"/>
      <c r="AL13" s="712"/>
    </row>
    <row r="14" spans="2:38" ht="23.25" customHeight="1">
      <c r="B14" s="33"/>
      <c r="C14" s="179">
        <v>6</v>
      </c>
      <c r="D14" s="747"/>
      <c r="E14" s="748" t="s">
        <v>22</v>
      </c>
      <c r="F14" s="748"/>
      <c r="G14" s="748"/>
      <c r="H14" s="714"/>
      <c r="I14" s="715"/>
      <c r="J14" s="184" t="s">
        <v>51</v>
      </c>
      <c r="K14" s="741"/>
      <c r="L14" s="742"/>
      <c r="M14" s="742"/>
      <c r="N14" s="742"/>
      <c r="O14" s="742"/>
      <c r="P14" s="109" t="s">
        <v>14</v>
      </c>
      <c r="Q14" s="749"/>
      <c r="R14" s="750"/>
      <c r="S14" s="750"/>
      <c r="T14" s="185" t="s">
        <v>15</v>
      </c>
      <c r="U14" s="745" t="e">
        <f t="shared" si="0"/>
        <v>#DIV/0!</v>
      </c>
      <c r="V14" s="746"/>
      <c r="W14" s="746"/>
      <c r="X14" s="185" t="s">
        <v>15</v>
      </c>
      <c r="Y14" s="716" t="e">
        <f t="shared" si="1"/>
        <v>#DIV/0!</v>
      </c>
      <c r="Z14" s="717"/>
      <c r="AA14" s="717"/>
      <c r="AB14" s="60" t="s">
        <v>16</v>
      </c>
      <c r="AC14" s="178"/>
      <c r="AD14" s="713"/>
      <c r="AE14" s="713"/>
      <c r="AF14" s="713"/>
      <c r="AG14" s="713"/>
      <c r="AH14" s="713"/>
      <c r="AI14" s="713"/>
      <c r="AJ14" s="713"/>
      <c r="AK14" s="713"/>
      <c r="AL14" s="713"/>
    </row>
    <row r="15" spans="2:38" ht="23.25" customHeight="1" thickBot="1">
      <c r="B15" s="186"/>
      <c r="C15" s="754" t="s">
        <v>36</v>
      </c>
      <c r="D15" s="755"/>
      <c r="E15" s="755"/>
      <c r="F15" s="755"/>
      <c r="G15" s="756"/>
      <c r="H15" s="757">
        <f>SUM(H9:I14)</f>
        <v>0</v>
      </c>
      <c r="I15" s="758"/>
      <c r="J15" s="187" t="s">
        <v>51</v>
      </c>
      <c r="K15" s="759">
        <f>SUM(K9:O14)</f>
        <v>0</v>
      </c>
      <c r="L15" s="760"/>
      <c r="M15" s="760"/>
      <c r="N15" s="760"/>
      <c r="O15" s="760"/>
      <c r="P15" s="188" t="s">
        <v>14</v>
      </c>
      <c r="Q15" s="761"/>
      <c r="R15" s="762"/>
      <c r="S15" s="762"/>
      <c r="T15" s="189"/>
      <c r="U15" s="763"/>
      <c r="V15" s="764"/>
      <c r="W15" s="764"/>
      <c r="X15" s="190"/>
      <c r="Y15" s="737"/>
      <c r="Z15" s="738"/>
      <c r="AA15" s="738"/>
      <c r="AB15" s="65"/>
      <c r="AC15" s="178"/>
    </row>
    <row r="16" spans="2:38" ht="23.25" customHeight="1" thickTop="1" thickBot="1">
      <c r="B16" s="191"/>
      <c r="C16" s="192">
        <v>1</v>
      </c>
      <c r="D16" s="801">
        <f t="shared" ref="D16:D21" si="2">D9</f>
        <v>0</v>
      </c>
      <c r="E16" s="802"/>
      <c r="F16" s="802"/>
      <c r="G16" s="803"/>
      <c r="H16" s="793">
        <f>H9</f>
        <v>0</v>
      </c>
      <c r="I16" s="794"/>
      <c r="J16" s="193" t="s">
        <v>51</v>
      </c>
      <c r="K16" s="795">
        <f t="shared" ref="K16:K21" si="3">U16*H16/10*Y16</f>
        <v>0</v>
      </c>
      <c r="L16" s="796"/>
      <c r="M16" s="796"/>
      <c r="N16" s="796"/>
      <c r="O16" s="796"/>
      <c r="P16" s="194" t="s">
        <v>14</v>
      </c>
      <c r="Q16" s="797">
        <f>U16/10*H16</f>
        <v>0</v>
      </c>
      <c r="R16" s="798"/>
      <c r="S16" s="798"/>
      <c r="T16" s="195" t="s">
        <v>15</v>
      </c>
      <c r="U16" s="799"/>
      <c r="V16" s="800"/>
      <c r="W16" s="800"/>
      <c r="X16" s="195" t="s">
        <v>15</v>
      </c>
      <c r="Y16" s="799"/>
      <c r="Z16" s="800"/>
      <c r="AA16" s="800"/>
      <c r="AB16" s="196" t="s">
        <v>16</v>
      </c>
      <c r="AC16" s="178"/>
      <c r="AD16" s="593" t="s">
        <v>53</v>
      </c>
      <c r="AE16" s="594"/>
      <c r="AF16" s="594"/>
      <c r="AG16" s="594"/>
      <c r="AH16" s="594"/>
      <c r="AI16" s="594"/>
      <c r="AJ16" s="594"/>
      <c r="AK16" s="594"/>
      <c r="AL16" s="595"/>
    </row>
    <row r="17" spans="2:38" ht="23.25" customHeight="1">
      <c r="B17" s="501" t="s">
        <v>30</v>
      </c>
      <c r="C17" s="179">
        <v>2</v>
      </c>
      <c r="D17" s="739">
        <f t="shared" si="2"/>
        <v>0</v>
      </c>
      <c r="E17" s="740"/>
      <c r="F17" s="740"/>
      <c r="G17" s="751"/>
      <c r="H17" s="720">
        <f>H10</f>
        <v>0</v>
      </c>
      <c r="I17" s="721"/>
      <c r="J17" s="197" t="s">
        <v>51</v>
      </c>
      <c r="K17" s="745">
        <f t="shared" si="3"/>
        <v>0</v>
      </c>
      <c r="L17" s="746"/>
      <c r="M17" s="746"/>
      <c r="N17" s="746"/>
      <c r="O17" s="746"/>
      <c r="P17" s="35" t="s">
        <v>14</v>
      </c>
      <c r="Q17" s="716">
        <f>U17/10*H17</f>
        <v>0</v>
      </c>
      <c r="R17" s="717"/>
      <c r="S17" s="717"/>
      <c r="T17" s="181" t="s">
        <v>15</v>
      </c>
      <c r="U17" s="752"/>
      <c r="V17" s="753"/>
      <c r="W17" s="753"/>
      <c r="X17" s="181" t="s">
        <v>15</v>
      </c>
      <c r="Y17" s="752"/>
      <c r="Z17" s="753"/>
      <c r="AA17" s="753"/>
      <c r="AB17" s="37" t="s">
        <v>16</v>
      </c>
      <c r="AC17" s="178"/>
      <c r="AD17" s="534" t="s">
        <v>18</v>
      </c>
      <c r="AE17" s="535"/>
      <c r="AF17" s="535"/>
      <c r="AG17" s="535"/>
      <c r="AH17" s="536"/>
      <c r="AI17" s="731">
        <f>K22</f>
        <v>0</v>
      </c>
      <c r="AJ17" s="732"/>
      <c r="AK17" s="732"/>
      <c r="AL17" s="41" t="s">
        <v>16</v>
      </c>
    </row>
    <row r="18" spans="2:38" ht="23.25" customHeight="1" thickBot="1">
      <c r="B18" s="501"/>
      <c r="C18" s="179">
        <v>3</v>
      </c>
      <c r="D18" s="819">
        <f t="shared" si="2"/>
        <v>0</v>
      </c>
      <c r="E18" s="820"/>
      <c r="F18" s="820"/>
      <c r="G18" s="821"/>
      <c r="H18" s="720">
        <f>H11</f>
        <v>0</v>
      </c>
      <c r="I18" s="721"/>
      <c r="J18" s="197" t="s">
        <v>51</v>
      </c>
      <c r="K18" s="745">
        <f t="shared" si="3"/>
        <v>0</v>
      </c>
      <c r="L18" s="746"/>
      <c r="M18" s="746"/>
      <c r="N18" s="746"/>
      <c r="O18" s="746"/>
      <c r="P18" s="35" t="s">
        <v>14</v>
      </c>
      <c r="Q18" s="716">
        <f>U18/10*H18</f>
        <v>0</v>
      </c>
      <c r="R18" s="717"/>
      <c r="S18" s="717"/>
      <c r="T18" s="181" t="s">
        <v>15</v>
      </c>
      <c r="U18" s="752"/>
      <c r="V18" s="753"/>
      <c r="W18" s="753"/>
      <c r="X18" s="181" t="s">
        <v>15</v>
      </c>
      <c r="Y18" s="752"/>
      <c r="Z18" s="753"/>
      <c r="AA18" s="753"/>
      <c r="AB18" s="37" t="s">
        <v>16</v>
      </c>
      <c r="AC18" s="178"/>
      <c r="AD18" s="814" t="s">
        <v>31</v>
      </c>
      <c r="AE18" s="815"/>
      <c r="AF18" s="815"/>
      <c r="AG18" s="815"/>
      <c r="AH18" s="816"/>
      <c r="AI18" s="817"/>
      <c r="AJ18" s="818"/>
      <c r="AK18" s="818"/>
      <c r="AL18" s="46" t="s">
        <v>16</v>
      </c>
    </row>
    <row r="19" spans="2:38" ht="23.25" customHeight="1" thickTop="1">
      <c r="B19" s="501"/>
      <c r="C19" s="179">
        <v>4</v>
      </c>
      <c r="D19" s="819">
        <f t="shared" si="2"/>
        <v>0</v>
      </c>
      <c r="E19" s="820"/>
      <c r="F19" s="820"/>
      <c r="G19" s="821"/>
      <c r="H19" s="720">
        <f>H12</f>
        <v>0</v>
      </c>
      <c r="I19" s="721"/>
      <c r="J19" s="197" t="s">
        <v>51</v>
      </c>
      <c r="K19" s="745">
        <f t="shared" si="3"/>
        <v>0</v>
      </c>
      <c r="L19" s="746"/>
      <c r="M19" s="746"/>
      <c r="N19" s="746"/>
      <c r="O19" s="746"/>
      <c r="P19" s="35" t="s">
        <v>14</v>
      </c>
      <c r="Q19" s="716">
        <f t="shared" ref="Q19:Q21" si="4">U19/10*H19</f>
        <v>0</v>
      </c>
      <c r="R19" s="717"/>
      <c r="S19" s="717"/>
      <c r="T19" s="181" t="s">
        <v>15</v>
      </c>
      <c r="U19" s="752"/>
      <c r="V19" s="753"/>
      <c r="W19" s="753"/>
      <c r="X19" s="181" t="s">
        <v>15</v>
      </c>
      <c r="Y19" s="780"/>
      <c r="Z19" s="781"/>
      <c r="AA19" s="781"/>
      <c r="AB19" s="37" t="s">
        <v>16</v>
      </c>
      <c r="AC19" s="178"/>
      <c r="AD19" s="585" t="s">
        <v>54</v>
      </c>
      <c r="AE19" s="586"/>
      <c r="AF19" s="586"/>
      <c r="AG19" s="586"/>
      <c r="AH19" s="587"/>
      <c r="AI19" s="718">
        <f>AI17-AI18</f>
        <v>0</v>
      </c>
      <c r="AJ19" s="719"/>
      <c r="AK19" s="719"/>
      <c r="AL19" s="50" t="s">
        <v>16</v>
      </c>
    </row>
    <row r="20" spans="2:38" ht="23.25" customHeight="1" thickBot="1">
      <c r="B20" s="51" t="s">
        <v>55</v>
      </c>
      <c r="C20" s="179">
        <v>5</v>
      </c>
      <c r="D20" s="819">
        <f t="shared" si="2"/>
        <v>0</v>
      </c>
      <c r="E20" s="820"/>
      <c r="F20" s="820"/>
      <c r="G20" s="821"/>
      <c r="H20" s="720">
        <f>H13</f>
        <v>0</v>
      </c>
      <c r="I20" s="721"/>
      <c r="J20" s="197" t="s">
        <v>51</v>
      </c>
      <c r="K20" s="745">
        <f t="shared" si="3"/>
        <v>0</v>
      </c>
      <c r="L20" s="746"/>
      <c r="M20" s="746"/>
      <c r="N20" s="746"/>
      <c r="O20" s="746"/>
      <c r="P20" s="35" t="s">
        <v>14</v>
      </c>
      <c r="Q20" s="716">
        <f t="shared" si="4"/>
        <v>0</v>
      </c>
      <c r="R20" s="717"/>
      <c r="S20" s="717"/>
      <c r="T20" s="181" t="s">
        <v>15</v>
      </c>
      <c r="U20" s="752"/>
      <c r="V20" s="753"/>
      <c r="W20" s="753"/>
      <c r="X20" s="181" t="s">
        <v>15</v>
      </c>
      <c r="Y20" s="780"/>
      <c r="Z20" s="781"/>
      <c r="AA20" s="781"/>
      <c r="AB20" s="37" t="s">
        <v>16</v>
      </c>
      <c r="AC20" s="178"/>
      <c r="AD20" s="722" t="s">
        <v>25</v>
      </c>
      <c r="AE20" s="723"/>
      <c r="AF20" s="723"/>
      <c r="AG20" s="723"/>
      <c r="AH20" s="724"/>
      <c r="AI20" s="725" t="e">
        <f>AI19/AI17*100</f>
        <v>#DIV/0!</v>
      </c>
      <c r="AJ20" s="726"/>
      <c r="AK20" s="726"/>
      <c r="AL20" s="56" t="s">
        <v>26</v>
      </c>
    </row>
    <row r="21" spans="2:38" ht="23.25" customHeight="1">
      <c r="B21" s="33"/>
      <c r="C21" s="179">
        <v>6</v>
      </c>
      <c r="D21" s="765">
        <f t="shared" si="2"/>
        <v>0</v>
      </c>
      <c r="E21" s="766"/>
      <c r="F21" s="766"/>
      <c r="G21" s="767"/>
      <c r="H21" s="714">
        <f t="shared" ref="H21" si="5">H14</f>
        <v>0</v>
      </c>
      <c r="I21" s="715"/>
      <c r="J21" s="198" t="s">
        <v>51</v>
      </c>
      <c r="K21" s="745">
        <f t="shared" si="3"/>
        <v>0</v>
      </c>
      <c r="L21" s="746"/>
      <c r="M21" s="746"/>
      <c r="N21" s="746"/>
      <c r="O21" s="746"/>
      <c r="P21" s="58" t="s">
        <v>14</v>
      </c>
      <c r="Q21" s="716">
        <f t="shared" si="4"/>
        <v>0</v>
      </c>
      <c r="R21" s="717"/>
      <c r="S21" s="717"/>
      <c r="T21" s="185" t="s">
        <v>15</v>
      </c>
      <c r="U21" s="768"/>
      <c r="V21" s="769"/>
      <c r="W21" s="769"/>
      <c r="X21" s="185" t="s">
        <v>15</v>
      </c>
      <c r="Y21" s="780"/>
      <c r="Z21" s="781"/>
      <c r="AA21" s="781"/>
      <c r="AB21" s="60" t="s">
        <v>16</v>
      </c>
      <c r="AC21" s="178"/>
    </row>
    <row r="22" spans="2:38" ht="23.25" customHeight="1">
      <c r="B22" s="88"/>
      <c r="C22" s="782" t="s">
        <v>56</v>
      </c>
      <c r="D22" s="783"/>
      <c r="E22" s="783"/>
      <c r="F22" s="783"/>
      <c r="G22" s="784"/>
      <c r="H22" s="785">
        <f>SUM(H16:I21)</f>
        <v>0</v>
      </c>
      <c r="I22" s="786"/>
      <c r="J22" s="164" t="s">
        <v>51</v>
      </c>
      <c r="K22" s="774">
        <f>SUM(K16:O21)</f>
        <v>0</v>
      </c>
      <c r="L22" s="775"/>
      <c r="M22" s="775"/>
      <c r="N22" s="775"/>
      <c r="O22" s="775"/>
      <c r="P22" s="90" t="s">
        <v>14</v>
      </c>
      <c r="Q22" s="776"/>
      <c r="R22" s="777"/>
      <c r="S22" s="777"/>
      <c r="T22" s="73"/>
      <c r="U22" s="778"/>
      <c r="V22" s="779"/>
      <c r="W22" s="779"/>
      <c r="X22" s="124"/>
      <c r="Y22" s="787"/>
      <c r="Z22" s="788"/>
      <c r="AA22" s="788"/>
      <c r="AB22" s="124"/>
      <c r="AC22" s="178"/>
      <c r="AD22" s="199"/>
      <c r="AE22" s="199"/>
      <c r="AF22" s="199"/>
      <c r="AG22" s="199"/>
      <c r="AH22" s="199"/>
      <c r="AI22" s="199"/>
      <c r="AJ22" s="199"/>
      <c r="AK22" s="199"/>
      <c r="AL22" s="199"/>
    </row>
    <row r="23" spans="2:38" ht="50.25" customHeight="1">
      <c r="C23" s="92"/>
      <c r="D23" s="92"/>
      <c r="E23" s="92"/>
      <c r="F23" s="92"/>
      <c r="G23" s="92"/>
      <c r="H23" s="93"/>
      <c r="I23" s="93"/>
      <c r="J23" s="93"/>
      <c r="K23" s="93"/>
      <c r="L23" s="93"/>
      <c r="M23" s="94"/>
      <c r="N23" s="94"/>
      <c r="O23" s="94"/>
      <c r="P23" s="95"/>
      <c r="Q23" s="96"/>
      <c r="R23" s="96"/>
      <c r="S23" s="96"/>
      <c r="T23" s="32"/>
      <c r="U23" s="97"/>
      <c r="V23" s="97"/>
      <c r="W23" s="97"/>
      <c r="X23" s="87"/>
      <c r="Y23" s="87"/>
      <c r="Z23" s="87"/>
      <c r="AA23" s="87"/>
      <c r="AB23" s="87"/>
      <c r="AC23" s="87"/>
      <c r="AD23" s="103"/>
      <c r="AE23" s="104"/>
      <c r="AF23" s="104"/>
      <c r="AG23" s="104"/>
      <c r="AH23" s="32"/>
      <c r="AI23" s="103"/>
      <c r="AJ23" s="104"/>
      <c r="AK23" s="104"/>
      <c r="AL23" s="32"/>
    </row>
    <row r="24" spans="2:38" ht="18" customHeight="1">
      <c r="B24" s="8" t="s">
        <v>57</v>
      </c>
      <c r="D24" s="92"/>
      <c r="E24" s="92"/>
      <c r="F24" s="92"/>
      <c r="G24" s="92"/>
      <c r="H24" s="200" t="s">
        <v>58</v>
      </c>
      <c r="I24" s="789"/>
      <c r="J24" s="789"/>
      <c r="K24" s="789"/>
      <c r="L24" s="16"/>
      <c r="M24" s="172" t="s">
        <v>5</v>
      </c>
      <c r="N24" s="790"/>
      <c r="O24" s="790"/>
      <c r="P24" s="16" t="s">
        <v>6</v>
      </c>
      <c r="Q24" s="200" t="s">
        <v>7</v>
      </c>
      <c r="R24" s="96"/>
      <c r="S24" s="96"/>
      <c r="T24" s="32"/>
      <c r="U24" s="97"/>
      <c r="V24" s="97"/>
      <c r="W24" s="97"/>
      <c r="X24" s="87"/>
      <c r="Y24" s="87"/>
      <c r="Z24" s="87"/>
      <c r="AA24" s="87"/>
      <c r="AB24" s="87"/>
      <c r="AC24" s="87"/>
      <c r="AD24" s="103"/>
      <c r="AE24" s="104"/>
      <c r="AF24" s="104"/>
      <c r="AG24" s="104"/>
      <c r="AH24" s="32"/>
      <c r="AI24" s="103"/>
      <c r="AJ24" s="104"/>
      <c r="AK24" s="104"/>
      <c r="AL24" s="32"/>
    </row>
    <row r="25" spans="2:38" ht="6.75" customHeight="1" thickBot="1">
      <c r="C25" s="19"/>
      <c r="D25" s="92"/>
      <c r="E25" s="92"/>
      <c r="F25" s="92"/>
      <c r="G25" s="92"/>
      <c r="H25" s="93"/>
      <c r="I25" s="93"/>
      <c r="J25" s="93"/>
      <c r="K25" s="93"/>
      <c r="L25" s="93"/>
      <c r="M25" s="94"/>
      <c r="N25" s="94"/>
      <c r="O25" s="94"/>
      <c r="P25" s="95"/>
      <c r="Q25" s="96"/>
      <c r="R25" s="96"/>
      <c r="S25" s="96"/>
      <c r="T25" s="32"/>
      <c r="U25" s="97"/>
      <c r="V25" s="97"/>
      <c r="W25" s="97"/>
      <c r="X25" s="87"/>
      <c r="Y25" s="87"/>
      <c r="Z25" s="87"/>
      <c r="AA25" s="87"/>
      <c r="AB25" s="87"/>
      <c r="AC25" s="87"/>
    </row>
    <row r="26" spans="2:38" ht="25.5" customHeight="1" thickBot="1">
      <c r="B26" s="101"/>
      <c r="C26" s="701" t="s">
        <v>45</v>
      </c>
      <c r="D26" s="702"/>
      <c r="E26" s="702"/>
      <c r="F26" s="702"/>
      <c r="G26" s="702"/>
      <c r="H26" s="703" t="s">
        <v>46</v>
      </c>
      <c r="I26" s="704"/>
      <c r="J26" s="705"/>
      <c r="K26" s="706" t="s">
        <v>10</v>
      </c>
      <c r="L26" s="707"/>
      <c r="M26" s="707"/>
      <c r="N26" s="707"/>
      <c r="O26" s="707"/>
      <c r="P26" s="708"/>
      <c r="Q26" s="709" t="s">
        <v>47</v>
      </c>
      <c r="R26" s="710"/>
      <c r="S26" s="710"/>
      <c r="T26" s="710"/>
      <c r="U26" s="703" t="s">
        <v>48</v>
      </c>
      <c r="V26" s="704"/>
      <c r="W26" s="704"/>
      <c r="X26" s="705"/>
      <c r="Y26" s="706" t="s">
        <v>49</v>
      </c>
      <c r="Z26" s="707"/>
      <c r="AA26" s="707"/>
      <c r="AB26" s="708"/>
      <c r="AC26" s="174"/>
      <c r="AD26" s="514" t="s">
        <v>50</v>
      </c>
      <c r="AE26" s="515"/>
      <c r="AF26" s="515"/>
      <c r="AG26" s="515"/>
      <c r="AH26" s="515"/>
      <c r="AI26" s="515"/>
      <c r="AJ26" s="515"/>
      <c r="AK26" s="515"/>
      <c r="AL26" s="516"/>
    </row>
    <row r="27" spans="2:38" ht="23.25" customHeight="1">
      <c r="B27" s="26"/>
      <c r="C27" s="175">
        <v>1</v>
      </c>
      <c r="D27" s="770"/>
      <c r="E27" s="771"/>
      <c r="F27" s="771"/>
      <c r="G27" s="771"/>
      <c r="H27" s="727"/>
      <c r="I27" s="728"/>
      <c r="J27" s="176" t="s">
        <v>51</v>
      </c>
      <c r="K27" s="772"/>
      <c r="L27" s="773"/>
      <c r="M27" s="773"/>
      <c r="N27" s="773"/>
      <c r="O27" s="773"/>
      <c r="P27" s="28" t="s">
        <v>14</v>
      </c>
      <c r="Q27" s="733"/>
      <c r="R27" s="734"/>
      <c r="S27" s="734"/>
      <c r="T27" s="177" t="s">
        <v>15</v>
      </c>
      <c r="U27" s="735" t="e">
        <f>Q27/H27*10</f>
        <v>#DIV/0!</v>
      </c>
      <c r="V27" s="736"/>
      <c r="W27" s="736"/>
      <c r="X27" s="177" t="s">
        <v>15</v>
      </c>
      <c r="Y27" s="729" t="e">
        <f>K27/Q27</f>
        <v>#DIV/0!</v>
      </c>
      <c r="Z27" s="730"/>
      <c r="AA27" s="730"/>
      <c r="AB27" s="30" t="s">
        <v>16</v>
      </c>
      <c r="AC27" s="178"/>
      <c r="AD27" s="534" t="s">
        <v>18</v>
      </c>
      <c r="AE27" s="535"/>
      <c r="AF27" s="535"/>
      <c r="AG27" s="535"/>
      <c r="AH27" s="536"/>
      <c r="AI27" s="731">
        <f>K33</f>
        <v>0</v>
      </c>
      <c r="AJ27" s="732"/>
      <c r="AK27" s="732"/>
      <c r="AL27" s="41" t="s">
        <v>16</v>
      </c>
    </row>
    <row r="28" spans="2:38" ht="23.25" customHeight="1" thickBot="1">
      <c r="B28" s="501" t="s">
        <v>19</v>
      </c>
      <c r="C28" s="179">
        <v>2</v>
      </c>
      <c r="D28" s="739"/>
      <c r="E28" s="740"/>
      <c r="F28" s="740"/>
      <c r="G28" s="740"/>
      <c r="H28" s="720"/>
      <c r="I28" s="721"/>
      <c r="J28" s="180" t="s">
        <v>51</v>
      </c>
      <c r="K28" s="772"/>
      <c r="L28" s="773"/>
      <c r="M28" s="773"/>
      <c r="N28" s="773"/>
      <c r="O28" s="773"/>
      <c r="P28" s="35" t="s">
        <v>14</v>
      </c>
      <c r="Q28" s="743"/>
      <c r="R28" s="744"/>
      <c r="S28" s="744"/>
      <c r="T28" s="181" t="s">
        <v>15</v>
      </c>
      <c r="U28" s="745" t="e">
        <f>Q28/H28*10</f>
        <v>#DIV/0!</v>
      </c>
      <c r="V28" s="746"/>
      <c r="W28" s="746"/>
      <c r="X28" s="181" t="s">
        <v>15</v>
      </c>
      <c r="Y28" s="716" t="e">
        <f>K28/Q28</f>
        <v>#DIV/0!</v>
      </c>
      <c r="Z28" s="717"/>
      <c r="AA28" s="717"/>
      <c r="AB28" s="37" t="s">
        <v>16</v>
      </c>
      <c r="AC28" s="178"/>
      <c r="AD28" s="814" t="s">
        <v>52</v>
      </c>
      <c r="AE28" s="815"/>
      <c r="AF28" s="815"/>
      <c r="AG28" s="815"/>
      <c r="AH28" s="816"/>
      <c r="AI28" s="817"/>
      <c r="AJ28" s="818"/>
      <c r="AK28" s="818"/>
      <c r="AL28" s="46" t="s">
        <v>16</v>
      </c>
    </row>
    <row r="29" spans="2:38" ht="23.25" customHeight="1" thickTop="1">
      <c r="B29" s="501"/>
      <c r="C29" s="179">
        <v>3</v>
      </c>
      <c r="D29" s="739"/>
      <c r="E29" s="740" t="s">
        <v>22</v>
      </c>
      <c r="F29" s="740"/>
      <c r="G29" s="740"/>
      <c r="H29" s="720"/>
      <c r="I29" s="721"/>
      <c r="J29" s="180" t="s">
        <v>51</v>
      </c>
      <c r="K29" s="741"/>
      <c r="L29" s="742"/>
      <c r="M29" s="742"/>
      <c r="N29" s="742"/>
      <c r="O29" s="742"/>
      <c r="P29" s="35" t="s">
        <v>14</v>
      </c>
      <c r="Q29" s="743"/>
      <c r="R29" s="744"/>
      <c r="S29" s="744"/>
      <c r="T29" s="181" t="s">
        <v>15</v>
      </c>
      <c r="U29" s="745" t="e">
        <f t="shared" ref="U29:U32" si="6">Q29/H29*10</f>
        <v>#DIV/0!</v>
      </c>
      <c r="V29" s="746"/>
      <c r="W29" s="746"/>
      <c r="X29" s="181" t="s">
        <v>15</v>
      </c>
      <c r="Y29" s="716" t="e">
        <f t="shared" ref="Y29:Y32" si="7">K29/Q29</f>
        <v>#DIV/0!</v>
      </c>
      <c r="Z29" s="717"/>
      <c r="AA29" s="717"/>
      <c r="AB29" s="37" t="s">
        <v>16</v>
      </c>
      <c r="AC29" s="178"/>
      <c r="AD29" s="585" t="s">
        <v>23</v>
      </c>
      <c r="AE29" s="586"/>
      <c r="AF29" s="586"/>
      <c r="AG29" s="586"/>
      <c r="AH29" s="587"/>
      <c r="AI29" s="718">
        <f>AI27-AI28</f>
        <v>0</v>
      </c>
      <c r="AJ29" s="719"/>
      <c r="AK29" s="719"/>
      <c r="AL29" s="50" t="s">
        <v>16</v>
      </c>
    </row>
    <row r="30" spans="2:38" ht="23.25" customHeight="1" thickBot="1">
      <c r="B30" s="501"/>
      <c r="C30" s="179">
        <v>4</v>
      </c>
      <c r="D30" s="739"/>
      <c r="E30" s="740" t="s">
        <v>22</v>
      </c>
      <c r="F30" s="740"/>
      <c r="G30" s="740"/>
      <c r="H30" s="720"/>
      <c r="I30" s="721"/>
      <c r="J30" s="180" t="s">
        <v>51</v>
      </c>
      <c r="K30" s="741"/>
      <c r="L30" s="742"/>
      <c r="M30" s="742"/>
      <c r="N30" s="742"/>
      <c r="O30" s="742"/>
      <c r="P30" s="35" t="s">
        <v>14</v>
      </c>
      <c r="Q30" s="743"/>
      <c r="R30" s="744"/>
      <c r="S30" s="744"/>
      <c r="T30" s="181" t="s">
        <v>15</v>
      </c>
      <c r="U30" s="745" t="e">
        <f t="shared" si="6"/>
        <v>#DIV/0!</v>
      </c>
      <c r="V30" s="746"/>
      <c r="W30" s="746"/>
      <c r="X30" s="181" t="s">
        <v>15</v>
      </c>
      <c r="Y30" s="716" t="e">
        <f t="shared" si="7"/>
        <v>#DIV/0!</v>
      </c>
      <c r="Z30" s="717"/>
      <c r="AA30" s="717"/>
      <c r="AB30" s="37" t="s">
        <v>16</v>
      </c>
      <c r="AC30" s="178"/>
      <c r="AD30" s="722" t="s">
        <v>25</v>
      </c>
      <c r="AE30" s="723"/>
      <c r="AF30" s="723"/>
      <c r="AG30" s="723"/>
      <c r="AH30" s="724"/>
      <c r="AI30" s="725" t="e">
        <f>AI29/AI27*100</f>
        <v>#DIV/0!</v>
      </c>
      <c r="AJ30" s="726"/>
      <c r="AK30" s="726"/>
      <c r="AL30" s="56" t="s">
        <v>26</v>
      </c>
    </row>
    <row r="31" spans="2:38" ht="23.25" customHeight="1">
      <c r="B31" s="51" t="s">
        <v>35</v>
      </c>
      <c r="C31" s="179">
        <v>5</v>
      </c>
      <c r="D31" s="739"/>
      <c r="E31" s="740" t="s">
        <v>22</v>
      </c>
      <c r="F31" s="740"/>
      <c r="G31" s="740"/>
      <c r="H31" s="720"/>
      <c r="I31" s="721"/>
      <c r="J31" s="180" t="s">
        <v>51</v>
      </c>
      <c r="K31" s="741"/>
      <c r="L31" s="742"/>
      <c r="M31" s="742"/>
      <c r="N31" s="742"/>
      <c r="O31" s="742"/>
      <c r="P31" s="35" t="s">
        <v>14</v>
      </c>
      <c r="Q31" s="743"/>
      <c r="R31" s="744"/>
      <c r="S31" s="744"/>
      <c r="T31" s="181" t="s">
        <v>15</v>
      </c>
      <c r="U31" s="745" t="e">
        <f t="shared" si="6"/>
        <v>#DIV/0!</v>
      </c>
      <c r="V31" s="746"/>
      <c r="W31" s="746"/>
      <c r="X31" s="181" t="s">
        <v>15</v>
      </c>
      <c r="Y31" s="716" t="e">
        <f t="shared" si="7"/>
        <v>#DIV/0!</v>
      </c>
      <c r="Z31" s="717"/>
      <c r="AA31" s="717"/>
      <c r="AB31" s="37" t="s">
        <v>16</v>
      </c>
      <c r="AC31" s="178"/>
      <c r="AD31" s="712" t="s">
        <v>114</v>
      </c>
      <c r="AE31" s="712"/>
      <c r="AF31" s="712"/>
      <c r="AG31" s="712"/>
      <c r="AH31" s="712"/>
      <c r="AI31" s="712"/>
      <c r="AJ31" s="712"/>
      <c r="AK31" s="712"/>
      <c r="AL31" s="712"/>
    </row>
    <row r="32" spans="2:38" ht="23.25" customHeight="1">
      <c r="B32" s="33"/>
      <c r="C32" s="179">
        <v>6</v>
      </c>
      <c r="D32" s="747"/>
      <c r="E32" s="748" t="s">
        <v>22</v>
      </c>
      <c r="F32" s="748"/>
      <c r="G32" s="748"/>
      <c r="H32" s="714"/>
      <c r="I32" s="715"/>
      <c r="J32" s="184" t="s">
        <v>51</v>
      </c>
      <c r="K32" s="741"/>
      <c r="L32" s="742"/>
      <c r="M32" s="742"/>
      <c r="N32" s="742"/>
      <c r="O32" s="742"/>
      <c r="P32" s="58" t="s">
        <v>14</v>
      </c>
      <c r="Q32" s="749"/>
      <c r="R32" s="750"/>
      <c r="S32" s="750"/>
      <c r="T32" s="185" t="s">
        <v>15</v>
      </c>
      <c r="U32" s="745" t="e">
        <f t="shared" si="6"/>
        <v>#DIV/0!</v>
      </c>
      <c r="V32" s="746"/>
      <c r="W32" s="746"/>
      <c r="X32" s="185" t="s">
        <v>15</v>
      </c>
      <c r="Y32" s="716" t="e">
        <f t="shared" si="7"/>
        <v>#DIV/0!</v>
      </c>
      <c r="Z32" s="717"/>
      <c r="AA32" s="717"/>
      <c r="AB32" s="60" t="s">
        <v>16</v>
      </c>
      <c r="AC32" s="178"/>
      <c r="AD32" s="713"/>
      <c r="AE32" s="713"/>
      <c r="AF32" s="713"/>
      <c r="AG32" s="713"/>
      <c r="AH32" s="713"/>
      <c r="AI32" s="713"/>
      <c r="AJ32" s="713"/>
      <c r="AK32" s="713"/>
      <c r="AL32" s="713"/>
    </row>
    <row r="33" spans="2:38" ht="23.25" customHeight="1" thickBot="1">
      <c r="B33" s="186"/>
      <c r="C33" s="754" t="s">
        <v>56</v>
      </c>
      <c r="D33" s="755"/>
      <c r="E33" s="755"/>
      <c r="F33" s="755"/>
      <c r="G33" s="756"/>
      <c r="H33" s="822">
        <f>SUM(H27:I32)</f>
        <v>0</v>
      </c>
      <c r="I33" s="823"/>
      <c r="J33" s="187" t="s">
        <v>51</v>
      </c>
      <c r="K33" s="791">
        <f>SUM(K27:O32)</f>
        <v>0</v>
      </c>
      <c r="L33" s="792"/>
      <c r="M33" s="792"/>
      <c r="N33" s="792"/>
      <c r="O33" s="792"/>
      <c r="P33" s="63" t="s">
        <v>14</v>
      </c>
      <c r="Q33" s="761"/>
      <c r="R33" s="762"/>
      <c r="S33" s="762"/>
      <c r="T33" s="64"/>
      <c r="U33" s="763"/>
      <c r="V33" s="764"/>
      <c r="W33" s="764"/>
      <c r="X33" s="201"/>
      <c r="Y33" s="759"/>
      <c r="Z33" s="760"/>
      <c r="AA33" s="760"/>
      <c r="AB33" s="65"/>
      <c r="AC33" s="178"/>
      <c r="AD33" s="202"/>
      <c r="AE33" s="202"/>
      <c r="AF33" s="202"/>
      <c r="AG33" s="202"/>
      <c r="AH33" s="202"/>
      <c r="AI33" s="202"/>
      <c r="AJ33" s="202"/>
      <c r="AK33" s="202"/>
      <c r="AL33" s="202"/>
    </row>
    <row r="34" spans="2:38" ht="23.25" customHeight="1" thickTop="1" thickBot="1">
      <c r="B34" s="191"/>
      <c r="C34" s="192">
        <v>1</v>
      </c>
      <c r="D34" s="801">
        <f t="shared" ref="D34:D39" si="8">D27</f>
        <v>0</v>
      </c>
      <c r="E34" s="802"/>
      <c r="F34" s="802"/>
      <c r="G34" s="803"/>
      <c r="H34" s="793">
        <f t="shared" ref="H34:H39" si="9">H27</f>
        <v>0</v>
      </c>
      <c r="I34" s="794"/>
      <c r="J34" s="193" t="s">
        <v>51</v>
      </c>
      <c r="K34" s="795">
        <f>U34*H34/10*Y34</f>
        <v>0</v>
      </c>
      <c r="L34" s="796"/>
      <c r="M34" s="796"/>
      <c r="N34" s="796"/>
      <c r="O34" s="796"/>
      <c r="P34" s="203" t="s">
        <v>14</v>
      </c>
      <c r="Q34" s="797">
        <f>U34/10*H34</f>
        <v>0</v>
      </c>
      <c r="R34" s="798"/>
      <c r="S34" s="798"/>
      <c r="T34" s="195" t="s">
        <v>15</v>
      </c>
      <c r="U34" s="799"/>
      <c r="V34" s="800"/>
      <c r="W34" s="800"/>
      <c r="X34" s="195" t="s">
        <v>15</v>
      </c>
      <c r="Y34" s="799"/>
      <c r="Z34" s="800"/>
      <c r="AA34" s="800"/>
      <c r="AB34" s="196" t="s">
        <v>16</v>
      </c>
      <c r="AC34" s="178"/>
      <c r="AD34" s="593" t="s">
        <v>59</v>
      </c>
      <c r="AE34" s="594"/>
      <c r="AF34" s="594"/>
      <c r="AG34" s="594"/>
      <c r="AH34" s="594"/>
      <c r="AI34" s="594"/>
      <c r="AJ34" s="594"/>
      <c r="AK34" s="594"/>
      <c r="AL34" s="595"/>
    </row>
    <row r="35" spans="2:38" ht="23.25" customHeight="1">
      <c r="B35" s="501" t="s">
        <v>60</v>
      </c>
      <c r="C35" s="179">
        <v>2</v>
      </c>
      <c r="D35" s="739">
        <f t="shared" si="8"/>
        <v>0</v>
      </c>
      <c r="E35" s="740"/>
      <c r="F35" s="740"/>
      <c r="G35" s="751"/>
      <c r="H35" s="720">
        <f t="shared" si="9"/>
        <v>0</v>
      </c>
      <c r="I35" s="721"/>
      <c r="J35" s="197" t="s">
        <v>51</v>
      </c>
      <c r="K35" s="745">
        <f>U35*H35/10*Y35</f>
        <v>0</v>
      </c>
      <c r="L35" s="746"/>
      <c r="M35" s="746"/>
      <c r="N35" s="746"/>
      <c r="O35" s="746"/>
      <c r="P35" s="107" t="s">
        <v>14</v>
      </c>
      <c r="Q35" s="716">
        <f>U35/10*H35</f>
        <v>0</v>
      </c>
      <c r="R35" s="717"/>
      <c r="S35" s="717"/>
      <c r="T35" s="181" t="s">
        <v>15</v>
      </c>
      <c r="U35" s="752"/>
      <c r="V35" s="753"/>
      <c r="W35" s="753"/>
      <c r="X35" s="181" t="s">
        <v>15</v>
      </c>
      <c r="Y35" s="752"/>
      <c r="Z35" s="753"/>
      <c r="AA35" s="753"/>
      <c r="AB35" s="37" t="s">
        <v>16</v>
      </c>
      <c r="AC35" s="178"/>
      <c r="AD35" s="534" t="s">
        <v>18</v>
      </c>
      <c r="AE35" s="535"/>
      <c r="AF35" s="535"/>
      <c r="AG35" s="535"/>
      <c r="AH35" s="536"/>
      <c r="AI35" s="731">
        <f>K40</f>
        <v>0</v>
      </c>
      <c r="AJ35" s="732"/>
      <c r="AK35" s="732"/>
      <c r="AL35" s="41" t="s">
        <v>16</v>
      </c>
    </row>
    <row r="36" spans="2:38" ht="23.25" customHeight="1" thickBot="1">
      <c r="B36" s="501"/>
      <c r="C36" s="179">
        <v>3</v>
      </c>
      <c r="D36" s="819">
        <f t="shared" si="8"/>
        <v>0</v>
      </c>
      <c r="E36" s="820"/>
      <c r="F36" s="820"/>
      <c r="G36" s="821"/>
      <c r="H36" s="720">
        <f t="shared" si="9"/>
        <v>0</v>
      </c>
      <c r="I36" s="721"/>
      <c r="J36" s="197" t="s">
        <v>51</v>
      </c>
      <c r="K36" s="745">
        <f t="shared" ref="K36:K37" si="10">U36*H36/10*Y36</f>
        <v>0</v>
      </c>
      <c r="L36" s="746"/>
      <c r="M36" s="746"/>
      <c r="N36" s="746"/>
      <c r="O36" s="746"/>
      <c r="P36" s="107" t="s">
        <v>14</v>
      </c>
      <c r="Q36" s="716">
        <f t="shared" ref="Q36:Q39" si="11">U36/10*H36</f>
        <v>0</v>
      </c>
      <c r="R36" s="717"/>
      <c r="S36" s="717"/>
      <c r="T36" s="181" t="s">
        <v>15</v>
      </c>
      <c r="U36" s="752"/>
      <c r="V36" s="753"/>
      <c r="W36" s="753"/>
      <c r="X36" s="181" t="s">
        <v>15</v>
      </c>
      <c r="Y36" s="752"/>
      <c r="Z36" s="753"/>
      <c r="AA36" s="753"/>
      <c r="AB36" s="37" t="s">
        <v>16</v>
      </c>
      <c r="AC36" s="178"/>
      <c r="AD36" s="814" t="s">
        <v>31</v>
      </c>
      <c r="AE36" s="815"/>
      <c r="AF36" s="815"/>
      <c r="AG36" s="815"/>
      <c r="AH36" s="816"/>
      <c r="AI36" s="817"/>
      <c r="AJ36" s="818"/>
      <c r="AK36" s="818"/>
      <c r="AL36" s="46" t="s">
        <v>16</v>
      </c>
    </row>
    <row r="37" spans="2:38" ht="23.25" customHeight="1" thickTop="1">
      <c r="B37" s="501"/>
      <c r="C37" s="179">
        <v>4</v>
      </c>
      <c r="D37" s="819">
        <f t="shared" si="8"/>
        <v>0</v>
      </c>
      <c r="E37" s="820"/>
      <c r="F37" s="820"/>
      <c r="G37" s="821"/>
      <c r="H37" s="720">
        <f t="shared" si="9"/>
        <v>0</v>
      </c>
      <c r="I37" s="721"/>
      <c r="J37" s="197" t="s">
        <v>51</v>
      </c>
      <c r="K37" s="745">
        <f t="shared" si="10"/>
        <v>0</v>
      </c>
      <c r="L37" s="746"/>
      <c r="M37" s="746"/>
      <c r="N37" s="746"/>
      <c r="O37" s="746"/>
      <c r="P37" s="107" t="s">
        <v>14</v>
      </c>
      <c r="Q37" s="716">
        <f t="shared" si="11"/>
        <v>0</v>
      </c>
      <c r="R37" s="717"/>
      <c r="S37" s="717"/>
      <c r="T37" s="181" t="s">
        <v>15</v>
      </c>
      <c r="U37" s="752"/>
      <c r="V37" s="753"/>
      <c r="W37" s="753"/>
      <c r="X37" s="181" t="s">
        <v>15</v>
      </c>
      <c r="Y37" s="752"/>
      <c r="Z37" s="753"/>
      <c r="AA37" s="753"/>
      <c r="AB37" s="37" t="s">
        <v>16</v>
      </c>
      <c r="AC37" s="178"/>
      <c r="AD37" s="585" t="s">
        <v>54</v>
      </c>
      <c r="AE37" s="586"/>
      <c r="AF37" s="586"/>
      <c r="AG37" s="586"/>
      <c r="AH37" s="587"/>
      <c r="AI37" s="718">
        <f>AI35-AI36</f>
        <v>0</v>
      </c>
      <c r="AJ37" s="719"/>
      <c r="AK37" s="719"/>
      <c r="AL37" s="50" t="s">
        <v>16</v>
      </c>
    </row>
    <row r="38" spans="2:38" ht="23.25" customHeight="1" thickBot="1">
      <c r="B38" s="51" t="s">
        <v>61</v>
      </c>
      <c r="C38" s="179">
        <v>5</v>
      </c>
      <c r="D38" s="819">
        <f t="shared" si="8"/>
        <v>0</v>
      </c>
      <c r="E38" s="820"/>
      <c r="F38" s="820"/>
      <c r="G38" s="821"/>
      <c r="H38" s="720">
        <f t="shared" si="9"/>
        <v>0</v>
      </c>
      <c r="I38" s="721"/>
      <c r="J38" s="197" t="s">
        <v>51</v>
      </c>
      <c r="K38" s="745">
        <f>U38*H38/10*Y38</f>
        <v>0</v>
      </c>
      <c r="L38" s="746"/>
      <c r="M38" s="746"/>
      <c r="N38" s="746"/>
      <c r="O38" s="746"/>
      <c r="P38" s="107" t="s">
        <v>14</v>
      </c>
      <c r="Q38" s="716">
        <f t="shared" si="11"/>
        <v>0</v>
      </c>
      <c r="R38" s="717"/>
      <c r="S38" s="717"/>
      <c r="T38" s="181" t="s">
        <v>15</v>
      </c>
      <c r="U38" s="752"/>
      <c r="V38" s="753"/>
      <c r="W38" s="753"/>
      <c r="X38" s="181" t="s">
        <v>15</v>
      </c>
      <c r="Y38" s="752"/>
      <c r="Z38" s="753"/>
      <c r="AA38" s="753"/>
      <c r="AB38" s="37" t="s">
        <v>16</v>
      </c>
      <c r="AC38" s="178"/>
      <c r="AD38" s="722" t="s">
        <v>25</v>
      </c>
      <c r="AE38" s="723"/>
      <c r="AF38" s="723"/>
      <c r="AG38" s="723"/>
      <c r="AH38" s="724"/>
      <c r="AI38" s="725" t="e">
        <f>AI37/AI35*100</f>
        <v>#DIV/0!</v>
      </c>
      <c r="AJ38" s="726"/>
      <c r="AK38" s="726"/>
      <c r="AL38" s="56" t="s">
        <v>26</v>
      </c>
    </row>
    <row r="39" spans="2:38" ht="23.25" customHeight="1">
      <c r="B39" s="33"/>
      <c r="C39" s="179">
        <v>6</v>
      </c>
      <c r="D39" s="765">
        <f t="shared" si="8"/>
        <v>0</v>
      </c>
      <c r="E39" s="766"/>
      <c r="F39" s="766"/>
      <c r="G39" s="767"/>
      <c r="H39" s="720">
        <f t="shared" si="9"/>
        <v>0</v>
      </c>
      <c r="I39" s="721"/>
      <c r="J39" s="198" t="s">
        <v>51</v>
      </c>
      <c r="K39" s="745">
        <f>U39*H39/10*Y39</f>
        <v>0</v>
      </c>
      <c r="L39" s="746"/>
      <c r="M39" s="746"/>
      <c r="N39" s="746"/>
      <c r="O39" s="746"/>
      <c r="P39" s="109" t="s">
        <v>14</v>
      </c>
      <c r="Q39" s="716">
        <f t="shared" si="11"/>
        <v>0</v>
      </c>
      <c r="R39" s="717"/>
      <c r="S39" s="717"/>
      <c r="T39" s="185" t="s">
        <v>15</v>
      </c>
      <c r="U39" s="768"/>
      <c r="V39" s="769"/>
      <c r="W39" s="769"/>
      <c r="X39" s="185" t="s">
        <v>15</v>
      </c>
      <c r="Y39" s="780"/>
      <c r="Z39" s="781"/>
      <c r="AA39" s="781"/>
      <c r="AB39" s="60" t="s">
        <v>16</v>
      </c>
      <c r="AC39" s="178"/>
      <c r="AD39" s="204"/>
      <c r="AE39" s="204"/>
      <c r="AF39" s="204"/>
      <c r="AG39" s="204"/>
      <c r="AH39" s="204"/>
      <c r="AI39" s="205"/>
      <c r="AJ39" s="205"/>
      <c r="AK39" s="205"/>
      <c r="AL39" s="206"/>
    </row>
    <row r="40" spans="2:38" ht="23.25" customHeight="1">
      <c r="B40" s="88"/>
      <c r="C40" s="782" t="s">
        <v>56</v>
      </c>
      <c r="D40" s="783"/>
      <c r="E40" s="783"/>
      <c r="F40" s="783"/>
      <c r="G40" s="784"/>
      <c r="H40" s="824">
        <f>SUM(H34:I39)</f>
        <v>0</v>
      </c>
      <c r="I40" s="825"/>
      <c r="J40" s="164" t="s">
        <v>51</v>
      </c>
      <c r="K40" s="774">
        <f>SUM(K34:O39)</f>
        <v>0</v>
      </c>
      <c r="L40" s="775"/>
      <c r="M40" s="775"/>
      <c r="N40" s="775"/>
      <c r="O40" s="775"/>
      <c r="P40" s="111" t="s">
        <v>14</v>
      </c>
      <c r="Q40" s="776"/>
      <c r="R40" s="777"/>
      <c r="S40" s="777"/>
      <c r="T40" s="73"/>
      <c r="U40" s="778"/>
      <c r="V40" s="779"/>
      <c r="W40" s="779"/>
      <c r="X40" s="124"/>
      <c r="Y40" s="787"/>
      <c r="Z40" s="788"/>
      <c r="AA40" s="788"/>
      <c r="AB40" s="124"/>
      <c r="AC40" s="178"/>
    </row>
    <row r="41" spans="2:38" ht="21" customHeight="1">
      <c r="B41" s="112"/>
      <c r="C41" s="92"/>
      <c r="D41" s="92"/>
      <c r="E41" s="92"/>
      <c r="F41" s="92"/>
      <c r="G41" s="92"/>
      <c r="H41" s="116"/>
      <c r="I41" s="116"/>
      <c r="J41" s="94"/>
      <c r="K41" s="94"/>
      <c r="L41" s="94"/>
      <c r="M41" s="115"/>
      <c r="N41" s="115"/>
      <c r="O41" s="116"/>
      <c r="P41" s="95"/>
      <c r="Q41" s="118"/>
      <c r="R41" s="118"/>
      <c r="S41" s="118"/>
      <c r="T41" s="32"/>
      <c r="U41" s="97"/>
      <c r="V41" s="116"/>
      <c r="W41" s="97"/>
      <c r="X41" s="32"/>
      <c r="Y41" s="87"/>
      <c r="Z41" s="87"/>
      <c r="AA41" s="97"/>
      <c r="AB41" s="32"/>
      <c r="AC41" s="32"/>
      <c r="AD41" s="87"/>
      <c r="AE41" s="87"/>
      <c r="AF41" s="97"/>
      <c r="AG41" s="32"/>
      <c r="AH41" s="32"/>
      <c r="AI41" s="32"/>
      <c r="AJ41" s="97"/>
      <c r="AK41" s="32"/>
      <c r="AL41" s="32"/>
    </row>
    <row r="42" spans="2:38" ht="8.25" customHeight="1">
      <c r="C42" s="116"/>
      <c r="D42" s="116"/>
      <c r="E42" s="116"/>
      <c r="F42" s="116"/>
      <c r="G42" s="116"/>
      <c r="H42" s="116"/>
      <c r="I42" s="116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87"/>
      <c r="AE42" s="87"/>
      <c r="AF42" s="97"/>
      <c r="AG42" s="32"/>
      <c r="AH42" s="32"/>
      <c r="AI42" s="32"/>
      <c r="AJ42" s="97"/>
      <c r="AK42" s="32"/>
      <c r="AL42" s="32"/>
    </row>
    <row r="43" spans="2:38" ht="18" customHeight="1">
      <c r="B43" s="127" t="s">
        <v>39</v>
      </c>
      <c r="C43" s="9"/>
      <c r="D43" s="10"/>
      <c r="E43" s="10"/>
      <c r="F43" s="116"/>
      <c r="G43" s="17"/>
      <c r="H43" s="17"/>
      <c r="I43" s="10"/>
      <c r="J43" s="20"/>
      <c r="K43" s="126"/>
      <c r="L43" s="10"/>
      <c r="M43" s="128"/>
      <c r="N43" s="128"/>
      <c r="O43" s="128"/>
      <c r="P43" s="128"/>
      <c r="Q43" s="128"/>
      <c r="R43" s="128"/>
      <c r="S43" s="128"/>
      <c r="T43" s="128"/>
      <c r="U43" s="128"/>
      <c r="V43" s="129"/>
      <c r="W43" s="129"/>
      <c r="X43" s="129"/>
      <c r="Y43" s="129"/>
      <c r="Z43" s="129"/>
      <c r="AA43" s="129"/>
      <c r="AB43" s="129"/>
      <c r="AC43" s="129"/>
      <c r="AD43" s="116"/>
      <c r="AE43" s="116"/>
      <c r="AF43" s="116"/>
      <c r="AG43" s="32"/>
      <c r="AH43" s="32"/>
      <c r="AI43" s="116"/>
      <c r="AJ43" s="116"/>
      <c r="AK43" s="116"/>
      <c r="AL43" s="32"/>
    </row>
    <row r="44" spans="2:38" ht="6.75" customHeight="1" thickBot="1">
      <c r="B44" s="19"/>
      <c r="C44" s="9"/>
      <c r="D44" s="10"/>
      <c r="E44" s="10"/>
      <c r="F44" s="116"/>
      <c r="G44" s="17"/>
      <c r="H44" s="17"/>
      <c r="I44" s="10"/>
      <c r="J44" s="20"/>
      <c r="K44" s="126"/>
      <c r="L44" s="10"/>
      <c r="M44" s="128"/>
      <c r="N44" s="128"/>
      <c r="O44" s="128"/>
      <c r="P44" s="128"/>
      <c r="Q44" s="128"/>
      <c r="R44" s="128"/>
      <c r="S44" s="128"/>
      <c r="T44" s="128"/>
      <c r="U44" s="128"/>
      <c r="V44" s="129"/>
      <c r="W44" s="129"/>
      <c r="X44" s="129"/>
      <c r="Y44" s="129"/>
      <c r="Z44" s="129"/>
      <c r="AA44" s="129"/>
      <c r="AB44" s="129"/>
      <c r="AC44" s="129"/>
      <c r="AD44" s="116"/>
      <c r="AE44" s="116"/>
      <c r="AF44" s="116"/>
      <c r="AG44" s="32"/>
      <c r="AH44" s="32"/>
      <c r="AI44" s="116"/>
      <c r="AJ44" s="116"/>
      <c r="AK44" s="116"/>
      <c r="AL44" s="32"/>
    </row>
    <row r="45" spans="2:38" ht="27" customHeight="1" thickTop="1">
      <c r="B45" s="804" t="s">
        <v>45</v>
      </c>
      <c r="C45" s="805"/>
      <c r="D45" s="805"/>
      <c r="E45" s="805"/>
      <c r="F45" s="805"/>
      <c r="G45" s="830" t="s">
        <v>46</v>
      </c>
      <c r="H45" s="831"/>
      <c r="I45" s="831"/>
      <c r="J45" s="832"/>
      <c r="K45" s="830" t="s">
        <v>10</v>
      </c>
      <c r="L45" s="831"/>
      <c r="M45" s="831"/>
      <c r="N45" s="832"/>
      <c r="O45" s="833" t="s">
        <v>47</v>
      </c>
      <c r="P45" s="834"/>
      <c r="Q45" s="834"/>
      <c r="R45" s="835"/>
      <c r="S45" s="836" t="s">
        <v>48</v>
      </c>
      <c r="T45" s="837"/>
      <c r="U45" s="837"/>
      <c r="V45" s="838"/>
      <c r="W45" s="830" t="s">
        <v>49</v>
      </c>
      <c r="X45" s="831"/>
      <c r="Y45" s="831"/>
      <c r="Z45" s="839"/>
      <c r="AD45" s="840" t="s">
        <v>40</v>
      </c>
      <c r="AE45" s="841"/>
      <c r="AF45" s="841"/>
      <c r="AG45" s="841"/>
      <c r="AH45" s="842"/>
    </row>
    <row r="46" spans="2:38" ht="25.5" customHeight="1" thickBot="1">
      <c r="B46" s="208">
        <v>1</v>
      </c>
      <c r="C46" s="806">
        <f t="shared" ref="C46:C51" si="12">D27</f>
        <v>0</v>
      </c>
      <c r="D46" s="807"/>
      <c r="E46" s="807"/>
      <c r="F46" s="807"/>
      <c r="G46" s="808" t="e">
        <f>H27/H16*100</f>
        <v>#DIV/0!</v>
      </c>
      <c r="H46" s="809"/>
      <c r="I46" s="209" t="s">
        <v>26</v>
      </c>
      <c r="J46" s="134" t="e">
        <f>IF(G46&gt;=110,"★",IF(AND(G46&gt;=100,G46&lt;110),"◎",IF(AND(G46&gt;=80,G46&lt;100),"○",IF(AND(G46&gt;=60,G46&lt;80),"◇","△"))))</f>
        <v>#DIV/0!</v>
      </c>
      <c r="K46" s="210" t="e">
        <f>K27/K16*100</f>
        <v>#DIV/0!</v>
      </c>
      <c r="L46" s="132">
        <v>74</v>
      </c>
      <c r="M46" s="209" t="s">
        <v>26</v>
      </c>
      <c r="N46" s="134" t="e">
        <f t="shared" ref="N46:N52" si="13">IF(K46&gt;=110,"★",IF(AND(K46&gt;=100,K46&lt;110),"◎",IF(AND(K46&gt;=80,K46&lt;100),"○",IF(AND(K46&gt;=60,K46&lt;80),"◇","△"))))</f>
        <v>#DIV/0!</v>
      </c>
      <c r="O46" s="810" t="e">
        <f>Q27/Q16*100</f>
        <v>#DIV/0!</v>
      </c>
      <c r="P46" s="811"/>
      <c r="Q46" s="209" t="s">
        <v>26</v>
      </c>
      <c r="R46" s="134" t="e">
        <f>IF(O46&gt;=110,"★",IF(AND(O46&gt;=100,O46&lt;110),"◎",IF(AND(O46&gt;=80,O46&lt;100),"○",IF(AND(O46&gt;=60,O46&lt;80),"◇","△"))))</f>
        <v>#DIV/0!</v>
      </c>
      <c r="S46" s="812" t="e">
        <f>U27/U16*100</f>
        <v>#DIV/0!</v>
      </c>
      <c r="T46" s="813"/>
      <c r="U46" s="209" t="s">
        <v>26</v>
      </c>
      <c r="V46" s="134" t="e">
        <f>IF(S46&gt;=110,"★",IF(AND(S46&gt;=100,S46&lt;110),"◎",IF(AND(S46&gt;=80,S46&lt;100),"○",IF(AND(S46&gt;=60,S46&lt;80),"◇","△"))))</f>
        <v>#DIV/0!</v>
      </c>
      <c r="W46" s="826" t="e">
        <f>Y27/Y16*100</f>
        <v>#DIV/0!</v>
      </c>
      <c r="X46" s="827"/>
      <c r="Y46" s="209" t="s">
        <v>26</v>
      </c>
      <c r="Z46" s="211" t="e">
        <f>IF(W46&gt;=110,"★",IF(AND(W46&gt;=100,W46&lt;110),"◎",IF(AND(W46&gt;=80,W46&lt;100),"○",IF(AND(W46&gt;=60,W46&lt;80),"◇","△"))))</f>
        <v>#DIV/0!</v>
      </c>
      <c r="AB46" s="17"/>
      <c r="AC46" s="116"/>
      <c r="AD46" s="828" t="e">
        <f>AI29/AI19*100</f>
        <v>#DIV/0!</v>
      </c>
      <c r="AE46" s="829"/>
      <c r="AF46" s="829"/>
      <c r="AG46" s="142" t="s">
        <v>26</v>
      </c>
      <c r="AH46" s="143" t="e">
        <f>IF(AD46&gt;=110,"★",IF(AND(AD46&gt;=100,AD46&lt;110),"◎",IF(AND(AD46&gt;=80,AD46&lt;100),"○",IF(AND(AD46&gt;=60,AD46&lt;80),"◇","△"))))</f>
        <v>#DIV/0!</v>
      </c>
    </row>
    <row r="47" spans="2:38" ht="25.5" customHeight="1" thickTop="1">
      <c r="B47" s="212">
        <v>2</v>
      </c>
      <c r="C47" s="851">
        <f t="shared" si="12"/>
        <v>0</v>
      </c>
      <c r="D47" s="852"/>
      <c r="E47" s="852"/>
      <c r="F47" s="852"/>
      <c r="G47" s="849" t="e">
        <f t="shared" ref="G47:G51" si="14">H28/H17*100</f>
        <v>#DIV/0!</v>
      </c>
      <c r="H47" s="850"/>
      <c r="I47" s="213" t="s">
        <v>26</v>
      </c>
      <c r="J47" s="140" t="e">
        <f t="shared" ref="J47:J52" si="15">IF(G47&gt;=110,"★",IF(AND(G47&gt;=100,G47&lt;110),"◎",IF(AND(G47&gt;=80,G47&lt;100),"○",IF(AND(G47&gt;=60,G47&lt;80),"◇","△"))))</f>
        <v>#DIV/0!</v>
      </c>
      <c r="K47" s="214" t="e">
        <f>K28/K17*100</f>
        <v>#DIV/0!</v>
      </c>
      <c r="L47" s="138"/>
      <c r="M47" s="213" t="s">
        <v>26</v>
      </c>
      <c r="N47" s="140" t="e">
        <f t="shared" si="13"/>
        <v>#DIV/0!</v>
      </c>
      <c r="O47" s="845" t="e">
        <f>Q28/Q17*100</f>
        <v>#DIV/0!</v>
      </c>
      <c r="P47" s="846"/>
      <c r="Q47" s="213" t="s">
        <v>26</v>
      </c>
      <c r="R47" s="140" t="e">
        <f t="shared" ref="R47:R51" si="16">IF(O47&gt;=110,"★",IF(AND(O47&gt;=100,O47&lt;110),"◎",IF(AND(O47&gt;=80,O47&lt;100),"○",IF(AND(O47&gt;=60,O47&lt;80),"◇","△"))))</f>
        <v>#DIV/0!</v>
      </c>
      <c r="S47" s="847" t="e">
        <f>U28/U17*100</f>
        <v>#DIV/0!</v>
      </c>
      <c r="T47" s="848"/>
      <c r="U47" s="213" t="s">
        <v>26</v>
      </c>
      <c r="V47" s="140" t="e">
        <f t="shared" ref="V47:V51" si="17">IF(S47&gt;=110,"★",IF(AND(S47&gt;=100,S47&lt;110),"◎",IF(AND(S47&gt;=80,S47&lt;100),"○",IF(AND(S47&gt;=60,S47&lt;80),"◇","△"))))</f>
        <v>#DIV/0!</v>
      </c>
      <c r="W47" s="843" t="e">
        <f>Y28/Y17*100</f>
        <v>#DIV/0!</v>
      </c>
      <c r="X47" s="844"/>
      <c r="Y47" s="213" t="s">
        <v>26</v>
      </c>
      <c r="Z47" s="215" t="e">
        <f t="shared" ref="Z47:Z51" si="18">IF(W47&gt;=110,"★",IF(AND(W47&gt;=100,W47&lt;110),"◎",IF(AND(W47&gt;=80,W47&lt;100),"○",IF(AND(W47&gt;=60,W47&lt;80),"◇","△"))))</f>
        <v>#DIV/0!</v>
      </c>
      <c r="AB47" s="116"/>
      <c r="AC47" s="116"/>
    </row>
    <row r="48" spans="2:38" ht="25.5" customHeight="1">
      <c r="B48" s="212">
        <v>3</v>
      </c>
      <c r="C48" s="851">
        <f t="shared" si="12"/>
        <v>0</v>
      </c>
      <c r="D48" s="852"/>
      <c r="E48" s="852"/>
      <c r="F48" s="852"/>
      <c r="G48" s="849" t="e">
        <f t="shared" si="14"/>
        <v>#DIV/0!</v>
      </c>
      <c r="H48" s="850"/>
      <c r="I48" s="213" t="s">
        <v>26</v>
      </c>
      <c r="J48" s="140" t="e">
        <f t="shared" si="15"/>
        <v>#DIV/0!</v>
      </c>
      <c r="K48" s="214" t="e">
        <f t="shared" ref="K48:K50" si="19">K29/K18*100</f>
        <v>#DIV/0!</v>
      </c>
      <c r="L48" s="138"/>
      <c r="M48" s="213" t="s">
        <v>26</v>
      </c>
      <c r="N48" s="140" t="e">
        <f t="shared" si="13"/>
        <v>#DIV/0!</v>
      </c>
      <c r="O48" s="845" t="e">
        <f>Q29/Q18*100</f>
        <v>#DIV/0!</v>
      </c>
      <c r="P48" s="846"/>
      <c r="Q48" s="213" t="s">
        <v>26</v>
      </c>
      <c r="R48" s="140" t="e">
        <f t="shared" si="16"/>
        <v>#DIV/0!</v>
      </c>
      <c r="S48" s="847" t="e">
        <f>U29/U18*100</f>
        <v>#DIV/0!</v>
      </c>
      <c r="T48" s="848"/>
      <c r="U48" s="213" t="s">
        <v>26</v>
      </c>
      <c r="V48" s="140" t="e">
        <f t="shared" si="17"/>
        <v>#DIV/0!</v>
      </c>
      <c r="W48" s="843" t="e">
        <f>Y29/Y18*100</f>
        <v>#DIV/0!</v>
      </c>
      <c r="X48" s="844"/>
      <c r="Y48" s="213" t="s">
        <v>26</v>
      </c>
      <c r="Z48" s="215" t="e">
        <f t="shared" si="18"/>
        <v>#DIV/0!</v>
      </c>
      <c r="AB48" s="116"/>
      <c r="AC48" s="116"/>
    </row>
    <row r="49" spans="1:38" ht="25.5" customHeight="1">
      <c r="B49" s="212">
        <v>4</v>
      </c>
      <c r="C49" s="851">
        <f t="shared" si="12"/>
        <v>0</v>
      </c>
      <c r="D49" s="852"/>
      <c r="E49" s="852"/>
      <c r="F49" s="852"/>
      <c r="G49" s="849" t="e">
        <f t="shared" si="14"/>
        <v>#DIV/0!</v>
      </c>
      <c r="H49" s="850"/>
      <c r="I49" s="213" t="s">
        <v>26</v>
      </c>
      <c r="J49" s="140" t="e">
        <f t="shared" si="15"/>
        <v>#DIV/0!</v>
      </c>
      <c r="K49" s="214" t="e">
        <f t="shared" si="19"/>
        <v>#DIV/0!</v>
      </c>
      <c r="L49" s="138"/>
      <c r="M49" s="213" t="s">
        <v>26</v>
      </c>
      <c r="N49" s="140" t="e">
        <f t="shared" si="13"/>
        <v>#DIV/0!</v>
      </c>
      <c r="O49" s="845" t="e">
        <f t="shared" ref="O49:O50" si="20">Q30/Q19*100</f>
        <v>#DIV/0!</v>
      </c>
      <c r="P49" s="846"/>
      <c r="Q49" s="213" t="s">
        <v>26</v>
      </c>
      <c r="R49" s="140" t="e">
        <f t="shared" si="16"/>
        <v>#DIV/0!</v>
      </c>
      <c r="S49" s="847" t="e">
        <f>U30/U19*100</f>
        <v>#DIV/0!</v>
      </c>
      <c r="T49" s="848"/>
      <c r="U49" s="213" t="s">
        <v>26</v>
      </c>
      <c r="V49" s="140" t="e">
        <f t="shared" si="17"/>
        <v>#DIV/0!</v>
      </c>
      <c r="W49" s="843" t="e">
        <f t="shared" ref="W49" si="21">Y30/Y19*100</f>
        <v>#DIV/0!</v>
      </c>
      <c r="X49" s="844"/>
      <c r="Y49" s="213" t="s">
        <v>26</v>
      </c>
      <c r="Z49" s="215" t="e">
        <f>IF(W49&gt;=110,"★",IF(AND(W49&gt;=100,W49&lt;110),"◎",IF(AND(W49&gt;=80,W49&lt;100),"○",IF(AND(W49&gt;=60,W49&lt;80),"◇","△"))))</f>
        <v>#DIV/0!</v>
      </c>
      <c r="AC49" s="17"/>
      <c r="AD49" s="17"/>
      <c r="AE49" s="216"/>
      <c r="AF49" s="216"/>
      <c r="AG49" s="216"/>
      <c r="AH49" s="157"/>
    </row>
    <row r="50" spans="1:38" ht="25.5" customHeight="1">
      <c r="B50" s="217">
        <v>5</v>
      </c>
      <c r="C50" s="851">
        <f t="shared" si="12"/>
        <v>0</v>
      </c>
      <c r="D50" s="852"/>
      <c r="E50" s="852"/>
      <c r="F50" s="852"/>
      <c r="G50" s="849" t="e">
        <f t="shared" si="14"/>
        <v>#DIV/0!</v>
      </c>
      <c r="H50" s="850"/>
      <c r="I50" s="213" t="s">
        <v>26</v>
      </c>
      <c r="J50" s="140" t="e">
        <f t="shared" si="15"/>
        <v>#DIV/0!</v>
      </c>
      <c r="K50" s="214" t="e">
        <f t="shared" si="19"/>
        <v>#DIV/0!</v>
      </c>
      <c r="L50" s="138"/>
      <c r="M50" s="213" t="s">
        <v>26</v>
      </c>
      <c r="N50" s="140" t="e">
        <f t="shared" si="13"/>
        <v>#DIV/0!</v>
      </c>
      <c r="O50" s="845" t="e">
        <f t="shared" si="20"/>
        <v>#DIV/0!</v>
      </c>
      <c r="P50" s="846"/>
      <c r="Q50" s="213" t="s">
        <v>26</v>
      </c>
      <c r="R50" s="140" t="e">
        <f t="shared" si="16"/>
        <v>#DIV/0!</v>
      </c>
      <c r="S50" s="847" t="e">
        <f t="shared" ref="S50" si="22">U31/U20*100</f>
        <v>#DIV/0!</v>
      </c>
      <c r="T50" s="848"/>
      <c r="U50" s="213" t="s">
        <v>26</v>
      </c>
      <c r="V50" s="140" t="e">
        <f t="shared" si="17"/>
        <v>#DIV/0!</v>
      </c>
      <c r="W50" s="843" t="e">
        <f>Y31/Y20*100</f>
        <v>#DIV/0!</v>
      </c>
      <c r="X50" s="844"/>
      <c r="Y50" s="213" t="s">
        <v>26</v>
      </c>
      <c r="Z50" s="215" t="e">
        <f t="shared" si="18"/>
        <v>#DIV/0!</v>
      </c>
      <c r="AC50" s="17"/>
    </row>
    <row r="51" spans="1:38" ht="25.5" customHeight="1">
      <c r="B51" s="217">
        <v>6</v>
      </c>
      <c r="C51" s="851">
        <f t="shared" si="12"/>
        <v>0</v>
      </c>
      <c r="D51" s="852"/>
      <c r="E51" s="852"/>
      <c r="F51" s="852"/>
      <c r="G51" s="853" t="e">
        <f t="shared" si="14"/>
        <v>#DIV/0!</v>
      </c>
      <c r="H51" s="854"/>
      <c r="I51" s="218" t="s">
        <v>26</v>
      </c>
      <c r="J51" s="219" t="e">
        <f t="shared" si="15"/>
        <v>#DIV/0!</v>
      </c>
      <c r="K51" s="220" t="e">
        <f>K32/K21*100</f>
        <v>#DIV/0!</v>
      </c>
      <c r="L51" s="221"/>
      <c r="M51" s="218" t="s">
        <v>26</v>
      </c>
      <c r="N51" s="219" t="e">
        <f t="shared" si="13"/>
        <v>#DIV/0!</v>
      </c>
      <c r="O51" s="864" t="e">
        <f>Q32/Q21*100</f>
        <v>#DIV/0!</v>
      </c>
      <c r="P51" s="865"/>
      <c r="Q51" s="218" t="s">
        <v>26</v>
      </c>
      <c r="R51" s="219" t="e">
        <f t="shared" si="16"/>
        <v>#DIV/0!</v>
      </c>
      <c r="S51" s="866" t="e">
        <f>U32/U21*100</f>
        <v>#DIV/0!</v>
      </c>
      <c r="T51" s="867"/>
      <c r="U51" s="218" t="s">
        <v>26</v>
      </c>
      <c r="V51" s="219" t="e">
        <f t="shared" si="17"/>
        <v>#DIV/0!</v>
      </c>
      <c r="W51" s="855" t="e">
        <f>Y32/Y21*100</f>
        <v>#DIV/0!</v>
      </c>
      <c r="X51" s="856"/>
      <c r="Y51" s="218" t="s">
        <v>26</v>
      </c>
      <c r="Z51" s="222" t="e">
        <f t="shared" si="18"/>
        <v>#DIV/0!</v>
      </c>
      <c r="AC51" s="17"/>
    </row>
    <row r="52" spans="1:38" ht="25.5" customHeight="1" thickBot="1">
      <c r="B52" s="857" t="s">
        <v>62</v>
      </c>
      <c r="C52" s="858"/>
      <c r="D52" s="858"/>
      <c r="E52" s="858"/>
      <c r="F52" s="859"/>
      <c r="G52" s="860" t="e">
        <f>H33/H22*100</f>
        <v>#DIV/0!</v>
      </c>
      <c r="H52" s="861"/>
      <c r="I52" s="223" t="s">
        <v>26</v>
      </c>
      <c r="J52" s="224" t="e">
        <f t="shared" si="15"/>
        <v>#DIV/0!</v>
      </c>
      <c r="K52" s="225" t="e">
        <f>K33/K22*100</f>
        <v>#DIV/0!</v>
      </c>
      <c r="L52" s="226"/>
      <c r="M52" s="223" t="s">
        <v>26</v>
      </c>
      <c r="N52" s="224" t="e">
        <f t="shared" si="13"/>
        <v>#DIV/0!</v>
      </c>
      <c r="O52" s="868"/>
      <c r="P52" s="869"/>
      <c r="Q52" s="227"/>
      <c r="R52" s="228"/>
      <c r="S52" s="870"/>
      <c r="T52" s="871"/>
      <c r="U52" s="227"/>
      <c r="V52" s="229"/>
      <c r="W52" s="862"/>
      <c r="X52" s="863"/>
      <c r="Y52" s="227"/>
      <c r="Z52" s="230"/>
      <c r="AA52" s="2"/>
      <c r="AC52" s="17"/>
      <c r="AD52" s="17"/>
      <c r="AE52" s="156"/>
      <c r="AF52" s="156"/>
      <c r="AG52" s="156"/>
      <c r="AH52" s="157"/>
    </row>
    <row r="53" spans="1:38" ht="9" customHeight="1" thickTop="1">
      <c r="B53" s="92"/>
      <c r="C53" s="92"/>
      <c r="D53" s="92"/>
      <c r="E53" s="92"/>
      <c r="F53" s="92"/>
      <c r="G53" s="93"/>
      <c r="H53" s="93"/>
      <c r="I53" s="93"/>
      <c r="J53" s="93"/>
      <c r="K53" s="93"/>
      <c r="L53" s="94"/>
      <c r="M53" s="94"/>
      <c r="N53" s="94"/>
      <c r="O53" s="95"/>
      <c r="P53" s="96"/>
      <c r="Q53" s="96"/>
      <c r="R53" s="96"/>
      <c r="S53" s="32"/>
      <c r="T53" s="97"/>
      <c r="U53" s="97"/>
      <c r="V53" s="97"/>
      <c r="W53" s="87"/>
      <c r="X53" s="87"/>
      <c r="Y53" s="87"/>
      <c r="Z53" s="87"/>
      <c r="AK53" s="17"/>
      <c r="AL53" s="17"/>
    </row>
    <row r="54" spans="1:38" ht="26.25" customHeight="1">
      <c r="A54" s="231" t="s">
        <v>63</v>
      </c>
      <c r="C54" s="159"/>
      <c r="D54" s="92"/>
      <c r="E54" s="92"/>
      <c r="F54" s="92"/>
      <c r="G54" s="93"/>
      <c r="H54" s="93"/>
      <c r="I54" s="93"/>
      <c r="J54" s="93"/>
      <c r="K54" s="93"/>
      <c r="L54" s="94"/>
      <c r="M54" s="94"/>
      <c r="N54" s="94"/>
      <c r="O54" s="95"/>
      <c r="P54" s="96"/>
      <c r="Q54" s="96"/>
      <c r="R54" s="96"/>
      <c r="S54" s="32"/>
      <c r="T54" s="97"/>
      <c r="U54" s="97"/>
      <c r="V54" s="97"/>
      <c r="W54" s="87"/>
      <c r="X54" s="87"/>
      <c r="Y54" s="87"/>
      <c r="Z54" s="87"/>
      <c r="AK54" s="17"/>
      <c r="AL54" s="17"/>
    </row>
    <row r="55" spans="1:38" ht="19.5" customHeight="1">
      <c r="AD55" s="87"/>
      <c r="AE55" s="97"/>
      <c r="AF55" s="32"/>
      <c r="AG55" s="32"/>
      <c r="AH55" s="32"/>
      <c r="AI55" s="97"/>
      <c r="AJ55" s="32"/>
      <c r="AL55" s="17"/>
    </row>
    <row r="56" spans="1:38" ht="10.5" customHeight="1">
      <c r="AD56" s="87"/>
      <c r="AE56" s="97"/>
      <c r="AF56" s="32"/>
      <c r="AG56" s="32"/>
      <c r="AH56" s="32"/>
      <c r="AI56" s="97"/>
      <c r="AJ56" s="32"/>
      <c r="AL56" s="17"/>
    </row>
    <row r="57" spans="1:38" ht="18" customHeight="1">
      <c r="AL57" s="17"/>
    </row>
    <row r="58" spans="1:38" ht="18" customHeight="1">
      <c r="C58" s="159"/>
      <c r="D58" s="159"/>
      <c r="E58" s="92"/>
      <c r="F58" s="92"/>
      <c r="G58" s="92"/>
      <c r="H58" s="93"/>
      <c r="I58" s="93"/>
      <c r="J58" s="93"/>
      <c r="K58" s="93"/>
      <c r="L58" s="93"/>
      <c r="M58" s="94"/>
      <c r="N58" s="94"/>
      <c r="O58" s="94"/>
      <c r="P58" s="95"/>
      <c r="Q58" s="96"/>
      <c r="R58" s="96"/>
      <c r="S58" s="96"/>
      <c r="T58" s="32"/>
      <c r="U58" s="97"/>
      <c r="V58" s="97"/>
      <c r="W58" s="97"/>
      <c r="X58" s="87"/>
      <c r="Y58" s="87"/>
      <c r="Z58" s="87"/>
      <c r="AA58" s="87"/>
      <c r="AB58" s="87"/>
      <c r="AC58" s="87"/>
      <c r="AL58" s="32"/>
    </row>
    <row r="59" spans="1:38" ht="19.5" customHeight="1">
      <c r="AL59" s="32"/>
    </row>
    <row r="60" spans="1:38" ht="19.8">
      <c r="AD60" s="87"/>
      <c r="AE60" s="87"/>
      <c r="AF60" s="97"/>
      <c r="AG60" s="32"/>
      <c r="AH60" s="32"/>
      <c r="AI60" s="32"/>
      <c r="AJ60" s="97"/>
      <c r="AK60" s="32"/>
      <c r="AL60" s="32"/>
    </row>
  </sheetData>
  <mergeCells count="272">
    <mergeCell ref="C51:F51"/>
    <mergeCell ref="G51:H51"/>
    <mergeCell ref="W51:X51"/>
    <mergeCell ref="B52:F52"/>
    <mergeCell ref="G52:H52"/>
    <mergeCell ref="W52:X52"/>
    <mergeCell ref="W47:X47"/>
    <mergeCell ref="C48:F48"/>
    <mergeCell ref="G48:H48"/>
    <mergeCell ref="W48:X48"/>
    <mergeCell ref="C49:F49"/>
    <mergeCell ref="G49:H49"/>
    <mergeCell ref="W49:X49"/>
    <mergeCell ref="O51:P51"/>
    <mergeCell ref="S51:T51"/>
    <mergeCell ref="O52:P52"/>
    <mergeCell ref="S52:T52"/>
    <mergeCell ref="O49:P49"/>
    <mergeCell ref="S49:T49"/>
    <mergeCell ref="O50:P50"/>
    <mergeCell ref="S50:T50"/>
    <mergeCell ref="C50:F50"/>
    <mergeCell ref="G50:H50"/>
    <mergeCell ref="C47:F47"/>
    <mergeCell ref="W46:X46"/>
    <mergeCell ref="AD46:AF46"/>
    <mergeCell ref="G45:J45"/>
    <mergeCell ref="K45:N45"/>
    <mergeCell ref="O45:R45"/>
    <mergeCell ref="S45:V45"/>
    <mergeCell ref="W45:Z45"/>
    <mergeCell ref="AD45:AH45"/>
    <mergeCell ref="W50:X50"/>
    <mergeCell ref="O47:P47"/>
    <mergeCell ref="S47:T47"/>
    <mergeCell ref="O48:P48"/>
    <mergeCell ref="S48:T48"/>
    <mergeCell ref="G47:H47"/>
    <mergeCell ref="AI38:AK38"/>
    <mergeCell ref="H39:I39"/>
    <mergeCell ref="Y39:AA39"/>
    <mergeCell ref="C40:G40"/>
    <mergeCell ref="H40:I40"/>
    <mergeCell ref="Y40:AA40"/>
    <mergeCell ref="Y35:AA35"/>
    <mergeCell ref="AD35:AH35"/>
    <mergeCell ref="AI35:AK35"/>
    <mergeCell ref="H36:I36"/>
    <mergeCell ref="Y36:AA36"/>
    <mergeCell ref="AD36:AH36"/>
    <mergeCell ref="AI36:AK36"/>
    <mergeCell ref="U39:W39"/>
    <mergeCell ref="H38:I38"/>
    <mergeCell ref="Y38:AA38"/>
    <mergeCell ref="AD38:AH38"/>
    <mergeCell ref="D38:G38"/>
    <mergeCell ref="K38:O38"/>
    <mergeCell ref="Q38:S38"/>
    <mergeCell ref="U38:W38"/>
    <mergeCell ref="Y37:AA37"/>
    <mergeCell ref="AD37:AH37"/>
    <mergeCell ref="AI37:AK37"/>
    <mergeCell ref="B35:B37"/>
    <mergeCell ref="D35:G35"/>
    <mergeCell ref="H35:I35"/>
    <mergeCell ref="K35:O35"/>
    <mergeCell ref="Q35:S35"/>
    <mergeCell ref="U35:W35"/>
    <mergeCell ref="H37:I37"/>
    <mergeCell ref="C33:G33"/>
    <mergeCell ref="H33:I33"/>
    <mergeCell ref="D37:G37"/>
    <mergeCell ref="K37:O37"/>
    <mergeCell ref="Q37:S37"/>
    <mergeCell ref="U37:W37"/>
    <mergeCell ref="D36:G36"/>
    <mergeCell ref="K36:O36"/>
    <mergeCell ref="Q36:S36"/>
    <mergeCell ref="U36:W36"/>
    <mergeCell ref="Y33:AA33"/>
    <mergeCell ref="D31:G31"/>
    <mergeCell ref="D30:G30"/>
    <mergeCell ref="AI28:AK28"/>
    <mergeCell ref="Y34:AA34"/>
    <mergeCell ref="AD34:AL34"/>
    <mergeCell ref="Y29:AA29"/>
    <mergeCell ref="AD29:AH29"/>
    <mergeCell ref="AI29:AK29"/>
    <mergeCell ref="H30:I30"/>
    <mergeCell ref="Y30:AA30"/>
    <mergeCell ref="AD30:AH30"/>
    <mergeCell ref="AI30:AK30"/>
    <mergeCell ref="AD31:AL32"/>
    <mergeCell ref="Y32:AA32"/>
    <mergeCell ref="K31:O31"/>
    <mergeCell ref="Q31:S31"/>
    <mergeCell ref="U31:W31"/>
    <mergeCell ref="H31:I31"/>
    <mergeCell ref="Y31:AA31"/>
    <mergeCell ref="K30:O30"/>
    <mergeCell ref="Q30:S30"/>
    <mergeCell ref="U30:W30"/>
    <mergeCell ref="AD28:AH28"/>
    <mergeCell ref="Y19:AA19"/>
    <mergeCell ref="AD19:AH19"/>
    <mergeCell ref="AI19:AK19"/>
    <mergeCell ref="H20:I20"/>
    <mergeCell ref="Y20:AA20"/>
    <mergeCell ref="AD20:AH20"/>
    <mergeCell ref="AI20:AK20"/>
    <mergeCell ref="D20:G20"/>
    <mergeCell ref="K20:O20"/>
    <mergeCell ref="Q20:S20"/>
    <mergeCell ref="U20:W20"/>
    <mergeCell ref="AD16:AL16"/>
    <mergeCell ref="B17:B19"/>
    <mergeCell ref="H17:I17"/>
    <mergeCell ref="Y17:AA17"/>
    <mergeCell ref="AD17:AH17"/>
    <mergeCell ref="AI17:AK17"/>
    <mergeCell ref="H18:I18"/>
    <mergeCell ref="Y18:AA18"/>
    <mergeCell ref="AD18:AH18"/>
    <mergeCell ref="AI18:AK18"/>
    <mergeCell ref="D16:G16"/>
    <mergeCell ref="H16:I16"/>
    <mergeCell ref="K16:O16"/>
    <mergeCell ref="Q16:S16"/>
    <mergeCell ref="U16:W16"/>
    <mergeCell ref="Y16:AA16"/>
    <mergeCell ref="D19:G19"/>
    <mergeCell ref="K19:O19"/>
    <mergeCell ref="Q19:S19"/>
    <mergeCell ref="U19:W19"/>
    <mergeCell ref="D18:G18"/>
    <mergeCell ref="K18:O18"/>
    <mergeCell ref="Q18:S18"/>
    <mergeCell ref="U18:W18"/>
    <mergeCell ref="B10:B12"/>
    <mergeCell ref="H10:I10"/>
    <mergeCell ref="Y10:AA10"/>
    <mergeCell ref="AD10:AH10"/>
    <mergeCell ref="AI10:AK10"/>
    <mergeCell ref="Q4:R4"/>
    <mergeCell ref="S4:X4"/>
    <mergeCell ref="AA4:AB4"/>
    <mergeCell ref="I6:K6"/>
    <mergeCell ref="N6:O6"/>
    <mergeCell ref="Y8:AB8"/>
    <mergeCell ref="H11:I11"/>
    <mergeCell ref="D11:G11"/>
    <mergeCell ref="K11:O11"/>
    <mergeCell ref="Q11:S11"/>
    <mergeCell ref="U11:W11"/>
    <mergeCell ref="K12:O12"/>
    <mergeCell ref="Q12:S12"/>
    <mergeCell ref="U12:W12"/>
    <mergeCell ref="D10:G10"/>
    <mergeCell ref="K10:O10"/>
    <mergeCell ref="Q10:S10"/>
    <mergeCell ref="U10:W10"/>
    <mergeCell ref="D9:G9"/>
    <mergeCell ref="B45:F45"/>
    <mergeCell ref="D39:G39"/>
    <mergeCell ref="K39:O39"/>
    <mergeCell ref="Q39:S39"/>
    <mergeCell ref="K40:O40"/>
    <mergeCell ref="Q40:S40"/>
    <mergeCell ref="C46:F46"/>
    <mergeCell ref="G46:H46"/>
    <mergeCell ref="O46:P46"/>
    <mergeCell ref="S46:T46"/>
    <mergeCell ref="D28:G28"/>
    <mergeCell ref="K28:O28"/>
    <mergeCell ref="Q28:S28"/>
    <mergeCell ref="U40:W40"/>
    <mergeCell ref="K33:O33"/>
    <mergeCell ref="Q33:S33"/>
    <mergeCell ref="U33:W33"/>
    <mergeCell ref="H34:I34"/>
    <mergeCell ref="K34:O34"/>
    <mergeCell ref="Q34:S34"/>
    <mergeCell ref="U34:W34"/>
    <mergeCell ref="D32:G32"/>
    <mergeCell ref="K32:O32"/>
    <mergeCell ref="Q32:S32"/>
    <mergeCell ref="U32:W32"/>
    <mergeCell ref="H32:I32"/>
    <mergeCell ref="D34:G34"/>
    <mergeCell ref="K22:O22"/>
    <mergeCell ref="Q22:S22"/>
    <mergeCell ref="U22:W22"/>
    <mergeCell ref="Y21:AA21"/>
    <mergeCell ref="C22:G22"/>
    <mergeCell ref="H22:I22"/>
    <mergeCell ref="Y22:AA22"/>
    <mergeCell ref="B28:B30"/>
    <mergeCell ref="H28:I28"/>
    <mergeCell ref="Y28:AA28"/>
    <mergeCell ref="C26:G26"/>
    <mergeCell ref="H26:J26"/>
    <mergeCell ref="K26:P26"/>
    <mergeCell ref="Q26:T26"/>
    <mergeCell ref="U26:X26"/>
    <mergeCell ref="Y26:AB26"/>
    <mergeCell ref="I24:K24"/>
    <mergeCell ref="N24:O24"/>
    <mergeCell ref="U28:W28"/>
    <mergeCell ref="D29:G29"/>
    <mergeCell ref="K29:O29"/>
    <mergeCell ref="Q29:S29"/>
    <mergeCell ref="U29:W29"/>
    <mergeCell ref="H29:I29"/>
    <mergeCell ref="AD26:AL26"/>
    <mergeCell ref="D27:G27"/>
    <mergeCell ref="H27:I27"/>
    <mergeCell ref="K27:O27"/>
    <mergeCell ref="Q27:S27"/>
    <mergeCell ref="U27:W27"/>
    <mergeCell ref="Y27:AA27"/>
    <mergeCell ref="AD27:AH27"/>
    <mergeCell ref="AI27:AK27"/>
    <mergeCell ref="D17:G17"/>
    <mergeCell ref="K17:O17"/>
    <mergeCell ref="Q17:S17"/>
    <mergeCell ref="U17:W17"/>
    <mergeCell ref="H19:I19"/>
    <mergeCell ref="H21:I21"/>
    <mergeCell ref="Q21:S21"/>
    <mergeCell ref="C15:G15"/>
    <mergeCell ref="H15:I15"/>
    <mergeCell ref="K15:O15"/>
    <mergeCell ref="Q15:S15"/>
    <mergeCell ref="U15:W15"/>
    <mergeCell ref="D21:G21"/>
    <mergeCell ref="K21:O21"/>
    <mergeCell ref="U21:W21"/>
    <mergeCell ref="Y15:AA15"/>
    <mergeCell ref="D13:G13"/>
    <mergeCell ref="K13:O13"/>
    <mergeCell ref="Q13:S13"/>
    <mergeCell ref="U13:W13"/>
    <mergeCell ref="H13:I13"/>
    <mergeCell ref="Y13:AA13"/>
    <mergeCell ref="D14:G14"/>
    <mergeCell ref="K14:O14"/>
    <mergeCell ref="Q14:S14"/>
    <mergeCell ref="U14:W14"/>
    <mergeCell ref="C8:G8"/>
    <mergeCell ref="H8:J8"/>
    <mergeCell ref="K8:P8"/>
    <mergeCell ref="Q8:T8"/>
    <mergeCell ref="U8:X8"/>
    <mergeCell ref="AC4:AL4"/>
    <mergeCell ref="AD13:AL14"/>
    <mergeCell ref="H14:I14"/>
    <mergeCell ref="Y14:AA14"/>
    <mergeCell ref="Y11:AA11"/>
    <mergeCell ref="AD11:AH11"/>
    <mergeCell ref="AI11:AK11"/>
    <mergeCell ref="H12:I12"/>
    <mergeCell ref="Y12:AA12"/>
    <mergeCell ref="AD12:AH12"/>
    <mergeCell ref="AI12:AK12"/>
    <mergeCell ref="AD8:AL8"/>
    <mergeCell ref="H9:I9"/>
    <mergeCell ref="Y9:AA9"/>
    <mergeCell ref="AD9:AH9"/>
    <mergeCell ref="AI9:AK9"/>
    <mergeCell ref="K9:O9"/>
    <mergeCell ref="Q9:S9"/>
    <mergeCell ref="U9:W9"/>
  </mergeCells>
  <phoneticPr fontId="3"/>
  <conditionalFormatting sqref="I48:I51 L48:M51 O48:Q48 S48:U48 W48:Y48 Q49:Q51 O50:P50 U49:U51 S50:T50 Y49:Y51 W50:X50">
    <cfRule type="containsErrors" dxfId="106" priority="19">
      <formula>ISERROR(I48)</formula>
    </cfRule>
  </conditionalFormatting>
  <conditionalFormatting sqref="I49:I51 L49:M51 Q49:Q51">
    <cfRule type="containsErrors" dxfId="105" priority="18">
      <formula>ISERROR(I49)</formula>
    </cfRule>
  </conditionalFormatting>
  <conditionalFormatting sqref="Q29:S32 D29:O32 U35:W39 Y35:AA39 D18:G21 U18:W21 Y18:AA21 J18:S18 D11:T14 Q20:S20 J19:P21 Q35:S39 D35:O39">
    <cfRule type="containsErrors" dxfId="104" priority="17">
      <formula>ISERROR(D11)</formula>
    </cfRule>
  </conditionalFormatting>
  <conditionalFormatting sqref="T18:T21">
    <cfRule type="containsErrors" dxfId="103" priority="16">
      <formula>ISERROR(T18)</formula>
    </cfRule>
  </conditionalFormatting>
  <conditionalFormatting sqref="T29:T32">
    <cfRule type="containsErrors" dxfId="102" priority="15">
      <formula>ISERROR(T29)</formula>
    </cfRule>
  </conditionalFormatting>
  <conditionalFormatting sqref="T36:T39">
    <cfRule type="containsErrors" dxfId="101" priority="14">
      <formula>ISERROR(T36)</formula>
    </cfRule>
  </conditionalFormatting>
  <conditionalFormatting sqref="X11:X14">
    <cfRule type="containsErrors" dxfId="100" priority="13">
      <formula>ISERROR(X11)</formula>
    </cfRule>
  </conditionalFormatting>
  <conditionalFormatting sqref="X18:X21">
    <cfRule type="containsErrors" dxfId="99" priority="12">
      <formula>ISERROR(X18)</formula>
    </cfRule>
  </conditionalFormatting>
  <conditionalFormatting sqref="P29:P32">
    <cfRule type="containsErrors" dxfId="98" priority="11">
      <formula>ISERROR(P29)</formula>
    </cfRule>
  </conditionalFormatting>
  <conditionalFormatting sqref="X29:X32">
    <cfRule type="containsErrors" dxfId="97" priority="10">
      <formula>ISERROR(X29)</formula>
    </cfRule>
  </conditionalFormatting>
  <conditionalFormatting sqref="X36:X39">
    <cfRule type="containsErrors" dxfId="96" priority="9">
      <formula>ISERROR(X36)</formula>
    </cfRule>
  </conditionalFormatting>
  <conditionalFormatting sqref="P36:P39">
    <cfRule type="containsErrors" dxfId="95" priority="8">
      <formula>ISERROR(P36)</formula>
    </cfRule>
  </conditionalFormatting>
  <conditionalFormatting sqref="G49:Z51">
    <cfRule type="containsErrors" dxfId="94" priority="7">
      <formula>ISERROR(G49)</formula>
    </cfRule>
  </conditionalFormatting>
  <conditionalFormatting sqref="Y10:AA14 U11:W14">
    <cfRule type="containsErrors" dxfId="93" priority="6">
      <formula>ISERROR(U10)</formula>
    </cfRule>
  </conditionalFormatting>
  <conditionalFormatting sqref="U27:AA32">
    <cfRule type="containsErrors" dxfId="92" priority="5">
      <formula>ISERROR(U27)</formula>
    </cfRule>
  </conditionalFormatting>
  <conditionalFormatting sqref="U9:AA14">
    <cfRule type="containsErrors" dxfId="91" priority="4">
      <formula>ISERROR(U9)</formula>
    </cfRule>
  </conditionalFormatting>
  <conditionalFormatting sqref="K16:S21">
    <cfRule type="containsErrors" dxfId="90" priority="3">
      <formula>ISERROR(K16)</formula>
    </cfRule>
  </conditionalFormatting>
  <conditionalFormatting sqref="G47:Y51">
    <cfRule type="containsErrors" dxfId="89" priority="2">
      <formula>ISERROR(G47)</formula>
    </cfRule>
  </conditionalFormatting>
  <conditionalFormatting sqref="AI12:AK12 AI20:AK20 AI30:AK30 AI38:AK38 AH46 AD46:AF46 G46:Z52">
    <cfRule type="containsErrors" dxfId="88" priority="1">
      <formula>ISERROR(G12)</formula>
    </cfRule>
  </conditionalFormatting>
  <pageMargins left="0.7" right="0.7" top="0.75" bottom="0.75" header="0.3" footer="0.3"/>
  <pageSetup paperSize="9" scale="6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C16BF-7FBD-4793-9567-59A80AE9B5AE}">
  <dimension ref="A1:AN63"/>
  <sheetViews>
    <sheetView showZeros="0" zoomScaleNormal="100" workbookViewId="0">
      <selection activeCell="T9" sqref="T9"/>
    </sheetView>
  </sheetViews>
  <sheetFormatPr defaultRowHeight="18"/>
  <cols>
    <col min="1" max="1" width="7.5" customWidth="1"/>
    <col min="2" max="2" width="3.796875" customWidth="1"/>
    <col min="3" max="3" width="2.5" customWidth="1"/>
    <col min="4" max="4" width="3.5" customWidth="1"/>
    <col min="5" max="5" width="4.19921875" customWidth="1"/>
    <col min="6" max="6" width="3.5" customWidth="1"/>
    <col min="7" max="7" width="4.19921875" customWidth="1"/>
    <col min="8" max="8" width="3" customWidth="1"/>
    <col min="9" max="9" width="2.59765625" customWidth="1"/>
    <col min="10" max="10" width="3.5" customWidth="1"/>
    <col min="11" max="11" width="5.19921875" customWidth="1"/>
    <col min="12" max="12" width="3.5" hidden="1" customWidth="1"/>
    <col min="13" max="13" width="2.59765625" customWidth="1"/>
    <col min="14" max="14" width="3.59765625" customWidth="1"/>
    <col min="15" max="15" width="3.69921875" customWidth="1"/>
    <col min="16" max="16" width="3.5" customWidth="1"/>
    <col min="17" max="17" width="2.59765625" customWidth="1"/>
    <col min="18" max="18" width="3.59765625" customWidth="1"/>
    <col min="19" max="19" width="3.09765625" customWidth="1"/>
    <col min="20" max="20" width="3.796875" customWidth="1"/>
    <col min="21" max="21" width="2.59765625" customWidth="1"/>
    <col min="22" max="22" width="3.59765625" customWidth="1"/>
    <col min="23" max="23" width="2.09765625" customWidth="1"/>
    <col min="24" max="24" width="3.5" customWidth="1"/>
    <col min="25" max="25" width="0.59765625" customWidth="1"/>
    <col min="26" max="26" width="1.59765625" customWidth="1"/>
    <col min="27" max="27" width="3.09765625" customWidth="1"/>
    <col min="28" max="28" width="2.5" customWidth="1"/>
    <col min="29" max="29" width="3.296875" customWidth="1"/>
    <col min="30" max="30" width="1.5" customWidth="1"/>
    <col min="31" max="31" width="3.3984375" customWidth="1"/>
    <col min="32" max="32" width="3.59765625" customWidth="1"/>
    <col min="33" max="33" width="1.59765625" customWidth="1"/>
    <col min="34" max="34" width="3" customWidth="1"/>
    <col min="35" max="35" width="3.09765625" customWidth="1"/>
    <col min="36" max="36" width="5.09765625" customWidth="1"/>
    <col min="37" max="37" width="2.796875" customWidth="1"/>
    <col min="38" max="38" width="6.296875" customWidth="1"/>
    <col min="39" max="39" width="3.3984375" customWidth="1"/>
  </cols>
  <sheetData>
    <row r="1" spans="2:40" ht="70.05" customHeight="1"/>
    <row r="2" spans="2:40" ht="22.8">
      <c r="B2" s="165" t="s">
        <v>86</v>
      </c>
    </row>
    <row r="3" spans="2:40" ht="6.75" customHeight="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K3" s="2"/>
      <c r="AL3" s="2"/>
      <c r="AM3" s="2"/>
    </row>
    <row r="4" spans="2:40" ht="19.5" customHeight="1">
      <c r="D4" s="2"/>
      <c r="E4" s="2"/>
      <c r="F4" s="2"/>
      <c r="G4" s="2"/>
      <c r="H4" s="2"/>
      <c r="I4" s="2"/>
      <c r="J4" s="872" t="s">
        <v>1</v>
      </c>
      <c r="K4" s="873"/>
      <c r="L4" s="313"/>
      <c r="M4" s="874"/>
      <c r="N4" s="874"/>
      <c r="O4" s="874"/>
      <c r="P4" s="874"/>
      <c r="Q4" s="874"/>
      <c r="R4" s="874"/>
      <c r="S4" s="874"/>
      <c r="T4" s="874"/>
      <c r="V4" s="875" t="s">
        <v>2</v>
      </c>
      <c r="W4" s="875"/>
      <c r="X4" s="875"/>
      <c r="Y4" s="876"/>
      <c r="Z4" s="876"/>
      <c r="AA4" s="876"/>
      <c r="AB4" s="876"/>
      <c r="AC4" s="876"/>
      <c r="AD4" s="876"/>
      <c r="AE4" s="876"/>
      <c r="AF4" s="876"/>
      <c r="AG4" s="876"/>
      <c r="AH4" s="876"/>
      <c r="AI4" s="876"/>
      <c r="AJ4" s="876"/>
      <c r="AK4" s="876"/>
      <c r="AL4" s="876"/>
      <c r="AM4" s="876"/>
    </row>
    <row r="5" spans="2:40" ht="29.25" customHeight="1"/>
    <row r="6" spans="2:40" ht="18" customHeight="1">
      <c r="B6" s="8" t="s">
        <v>65</v>
      </c>
      <c r="D6" s="9"/>
      <c r="E6" s="10"/>
      <c r="F6" s="10"/>
      <c r="H6" s="167" t="s">
        <v>4</v>
      </c>
      <c r="I6" s="495"/>
      <c r="J6" s="495"/>
      <c r="K6" s="495"/>
      <c r="L6" s="100"/>
      <c r="M6" s="236" t="s">
        <v>5</v>
      </c>
      <c r="N6" s="500"/>
      <c r="O6" s="500"/>
      <c r="P6" s="100" t="s">
        <v>6</v>
      </c>
      <c r="Q6" s="314" t="s">
        <v>7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2:40" ht="6.75" customHeight="1" thickBot="1">
      <c r="C7" s="19"/>
      <c r="D7" s="9"/>
      <c r="E7" s="10"/>
      <c r="F7" s="10"/>
      <c r="G7" s="17"/>
      <c r="H7" s="10"/>
      <c r="I7" s="10"/>
      <c r="J7" s="10"/>
      <c r="K7" s="20"/>
      <c r="L7" s="2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3"/>
      <c r="AF7" s="173"/>
      <c r="AG7" s="173"/>
      <c r="AH7" s="173"/>
      <c r="AI7" s="173"/>
      <c r="AJ7" s="173"/>
      <c r="AK7" s="173"/>
      <c r="AL7" s="173"/>
      <c r="AM7" s="173"/>
    </row>
    <row r="8" spans="2:40" ht="24" customHeight="1" thickBot="1">
      <c r="B8" s="22"/>
      <c r="C8" s="883" t="s">
        <v>8</v>
      </c>
      <c r="D8" s="884"/>
      <c r="E8" s="884"/>
      <c r="F8" s="884"/>
      <c r="G8" s="885"/>
      <c r="H8" s="542" t="s">
        <v>87</v>
      </c>
      <c r="I8" s="543"/>
      <c r="J8" s="544"/>
      <c r="K8" s="539" t="s">
        <v>10</v>
      </c>
      <c r="L8" s="540"/>
      <c r="M8" s="540"/>
      <c r="N8" s="540"/>
      <c r="O8" s="540"/>
      <c r="P8" s="541"/>
      <c r="Q8" s="542" t="s">
        <v>88</v>
      </c>
      <c r="R8" s="543"/>
      <c r="S8" s="543"/>
      <c r="T8" s="544"/>
      <c r="U8" s="542" t="s">
        <v>12</v>
      </c>
      <c r="V8" s="543"/>
      <c r="W8" s="543"/>
      <c r="X8" s="544"/>
      <c r="Y8" s="23"/>
      <c r="Z8" s="886" t="s">
        <v>89</v>
      </c>
      <c r="AA8" s="887"/>
      <c r="AB8" s="887"/>
      <c r="AC8" s="888"/>
      <c r="AD8" s="174"/>
      <c r="AE8" s="514" t="s">
        <v>17</v>
      </c>
      <c r="AF8" s="515"/>
      <c r="AG8" s="515"/>
      <c r="AH8" s="515"/>
      <c r="AI8" s="515"/>
      <c r="AJ8" s="515"/>
      <c r="AK8" s="515"/>
      <c r="AL8" s="515"/>
      <c r="AM8" s="516"/>
    </row>
    <row r="9" spans="2:40" ht="24" customHeight="1">
      <c r="B9" s="26"/>
      <c r="C9" s="27">
        <v>1</v>
      </c>
      <c r="D9" s="502"/>
      <c r="E9" s="503"/>
      <c r="F9" s="503"/>
      <c r="G9" s="503"/>
      <c r="H9" s="877"/>
      <c r="I9" s="878"/>
      <c r="J9" s="523" t="s">
        <v>69</v>
      </c>
      <c r="K9" s="526"/>
      <c r="L9" s="527"/>
      <c r="M9" s="527"/>
      <c r="N9" s="527"/>
      <c r="O9" s="527"/>
      <c r="P9" s="122" t="s">
        <v>14</v>
      </c>
      <c r="Q9" s="528"/>
      <c r="R9" s="529"/>
      <c r="S9" s="529"/>
      <c r="T9" s="79" t="s">
        <v>15</v>
      </c>
      <c r="U9" s="530" t="e">
        <f>K9/Q9</f>
        <v>#DIV/0!</v>
      </c>
      <c r="V9" s="531"/>
      <c r="W9" s="531"/>
      <c r="X9" s="30" t="s">
        <v>16</v>
      </c>
      <c r="Y9" s="31"/>
      <c r="Z9" s="889"/>
      <c r="AA9" s="890"/>
      <c r="AB9" s="890"/>
      <c r="AC9" s="891"/>
      <c r="AD9" s="178"/>
      <c r="AE9" s="534" t="s">
        <v>18</v>
      </c>
      <c r="AF9" s="535"/>
      <c r="AG9" s="535"/>
      <c r="AH9" s="535"/>
      <c r="AI9" s="536"/>
      <c r="AJ9" s="623">
        <f>K14</f>
        <v>0</v>
      </c>
      <c r="AK9" s="624"/>
      <c r="AL9" s="624"/>
      <c r="AM9" s="315" t="s">
        <v>16</v>
      </c>
    </row>
    <row r="10" spans="2:40" ht="24" customHeight="1">
      <c r="B10" s="501" t="s">
        <v>19</v>
      </c>
      <c r="C10" s="34">
        <v>2</v>
      </c>
      <c r="D10" s="572"/>
      <c r="E10" s="573"/>
      <c r="F10" s="573"/>
      <c r="G10" s="574"/>
      <c r="H10" s="879"/>
      <c r="I10" s="880"/>
      <c r="J10" s="524"/>
      <c r="K10" s="505"/>
      <c r="L10" s="506"/>
      <c r="M10" s="506"/>
      <c r="N10" s="506"/>
      <c r="O10" s="506"/>
      <c r="P10" s="107" t="s">
        <v>14</v>
      </c>
      <c r="Q10" s="553"/>
      <c r="R10" s="554"/>
      <c r="S10" s="554"/>
      <c r="T10" s="82" t="s">
        <v>69</v>
      </c>
      <c r="U10" s="509" t="e">
        <f>K10/Q10</f>
        <v>#DIV/0!</v>
      </c>
      <c r="V10" s="510"/>
      <c r="W10" s="510"/>
      <c r="X10" s="37" t="s">
        <v>16</v>
      </c>
      <c r="Y10" s="31"/>
      <c r="Z10" s="894" t="e">
        <f>Q9/H9</f>
        <v>#DIV/0!</v>
      </c>
      <c r="AA10" s="895"/>
      <c r="AB10" s="895"/>
      <c r="AC10" s="316" t="s">
        <v>71</v>
      </c>
      <c r="AD10" s="178"/>
      <c r="AE10" s="548" t="s">
        <v>21</v>
      </c>
      <c r="AF10" s="549"/>
      <c r="AG10" s="549"/>
      <c r="AH10" s="549"/>
      <c r="AI10" s="550"/>
      <c r="AJ10" s="619"/>
      <c r="AK10" s="620"/>
      <c r="AL10" s="620"/>
      <c r="AM10" s="317" t="s">
        <v>16</v>
      </c>
    </row>
    <row r="11" spans="2:40" ht="24" customHeight="1" thickBot="1">
      <c r="B11" s="501"/>
      <c r="C11" s="42">
        <v>3</v>
      </c>
      <c r="D11" s="502"/>
      <c r="E11" s="503"/>
      <c r="F11" s="503"/>
      <c r="G11" s="504"/>
      <c r="H11" s="879"/>
      <c r="I11" s="880"/>
      <c r="J11" s="524"/>
      <c r="K11" s="553"/>
      <c r="L11" s="554"/>
      <c r="M11" s="554"/>
      <c r="N11" s="554"/>
      <c r="O11" s="554"/>
      <c r="P11" s="107" t="s">
        <v>14</v>
      </c>
      <c r="Q11" s="553"/>
      <c r="R11" s="554"/>
      <c r="S11" s="554"/>
      <c r="T11" s="82" t="s">
        <v>69</v>
      </c>
      <c r="U11" s="509" t="e">
        <f t="shared" ref="U11:U13" si="0">K11/Q11</f>
        <v>#DIV/0!</v>
      </c>
      <c r="V11" s="510"/>
      <c r="W11" s="510"/>
      <c r="X11" s="37" t="s">
        <v>16</v>
      </c>
      <c r="Y11" s="31"/>
      <c r="AA11" s="318"/>
      <c r="AB11" s="318"/>
      <c r="AC11" s="319"/>
      <c r="AD11" s="32"/>
      <c r="AE11" s="557" t="s">
        <v>73</v>
      </c>
      <c r="AF11" s="558"/>
      <c r="AG11" s="558"/>
      <c r="AH11" s="558"/>
      <c r="AI11" s="559"/>
      <c r="AJ11" s="892"/>
      <c r="AK11" s="893"/>
      <c r="AL11" s="893"/>
      <c r="AM11" s="320" t="s">
        <v>16</v>
      </c>
    </row>
    <row r="12" spans="2:40" ht="24" customHeight="1" thickTop="1">
      <c r="B12" s="245" t="s">
        <v>24</v>
      </c>
      <c r="C12" s="34">
        <v>4</v>
      </c>
      <c r="D12" s="572"/>
      <c r="E12" s="573" t="s">
        <v>22</v>
      </c>
      <c r="F12" s="573"/>
      <c r="G12" s="573"/>
      <c r="H12" s="879"/>
      <c r="I12" s="880"/>
      <c r="J12" s="524"/>
      <c r="K12" s="553"/>
      <c r="L12" s="554"/>
      <c r="M12" s="554"/>
      <c r="N12" s="554"/>
      <c r="O12" s="554"/>
      <c r="P12" s="107" t="s">
        <v>14</v>
      </c>
      <c r="Q12" s="553"/>
      <c r="R12" s="554"/>
      <c r="S12" s="554"/>
      <c r="T12" s="82"/>
      <c r="U12" s="509" t="e">
        <f t="shared" si="0"/>
        <v>#DIV/0!</v>
      </c>
      <c r="V12" s="510"/>
      <c r="W12" s="510"/>
      <c r="X12" s="37" t="s">
        <v>16</v>
      </c>
      <c r="Y12" s="31"/>
      <c r="Z12" s="902" t="s">
        <v>90</v>
      </c>
      <c r="AA12" s="583"/>
      <c r="AB12" s="583"/>
      <c r="AC12" s="903"/>
      <c r="AD12" s="178"/>
      <c r="AE12" s="585" t="s">
        <v>23</v>
      </c>
      <c r="AF12" s="586"/>
      <c r="AG12" s="586"/>
      <c r="AH12" s="586"/>
      <c r="AI12" s="587"/>
      <c r="AJ12" s="633">
        <f>AJ9-AJ10</f>
        <v>0</v>
      </c>
      <c r="AK12" s="634"/>
      <c r="AL12" s="634"/>
      <c r="AM12" s="321" t="s">
        <v>16</v>
      </c>
    </row>
    <row r="13" spans="2:40" ht="24" customHeight="1" thickBot="1">
      <c r="B13" s="33"/>
      <c r="C13" s="273">
        <v>5</v>
      </c>
      <c r="D13" s="562"/>
      <c r="E13" s="563" t="s">
        <v>22</v>
      </c>
      <c r="F13" s="563"/>
      <c r="G13" s="563"/>
      <c r="H13" s="881"/>
      <c r="I13" s="882"/>
      <c r="J13" s="525"/>
      <c r="K13" s="553"/>
      <c r="L13" s="554"/>
      <c r="M13" s="554"/>
      <c r="N13" s="554"/>
      <c r="O13" s="554"/>
      <c r="P13" s="109" t="s">
        <v>14</v>
      </c>
      <c r="Q13" s="896"/>
      <c r="R13" s="897"/>
      <c r="S13" s="897"/>
      <c r="T13" s="86"/>
      <c r="U13" s="509" t="e">
        <f t="shared" si="0"/>
        <v>#DIV/0!</v>
      </c>
      <c r="V13" s="510"/>
      <c r="W13" s="510"/>
      <c r="X13" s="60" t="s">
        <v>16</v>
      </c>
      <c r="Y13" s="31"/>
      <c r="Z13" s="898" t="e">
        <f>AJ11/K9*100</f>
        <v>#DIV/0!</v>
      </c>
      <c r="AA13" s="899"/>
      <c r="AB13" s="899"/>
      <c r="AC13" s="60" t="s">
        <v>72</v>
      </c>
      <c r="AD13" s="178"/>
      <c r="AE13" s="722" t="s">
        <v>25</v>
      </c>
      <c r="AF13" s="723"/>
      <c r="AG13" s="723"/>
      <c r="AH13" s="723"/>
      <c r="AI13" s="724"/>
      <c r="AJ13" s="900" t="e">
        <f>AJ12/AJ9*100</f>
        <v>#DIV/0!</v>
      </c>
      <c r="AK13" s="901"/>
      <c r="AL13" s="901"/>
      <c r="AM13" s="322" t="s">
        <v>26</v>
      </c>
    </row>
    <row r="14" spans="2:40" ht="24" customHeight="1">
      <c r="B14" s="61"/>
      <c r="C14" s="905" t="s">
        <v>41</v>
      </c>
      <c r="D14" s="906"/>
      <c r="E14" s="906"/>
      <c r="F14" s="906"/>
      <c r="G14" s="907"/>
      <c r="H14" s="908">
        <f>SUM(H9:I13)</f>
        <v>0</v>
      </c>
      <c r="I14" s="909"/>
      <c r="J14" s="187" t="s">
        <v>69</v>
      </c>
      <c r="K14" s="601">
        <f>SUM(K9:O13)</f>
        <v>0</v>
      </c>
      <c r="L14" s="602"/>
      <c r="M14" s="602"/>
      <c r="N14" s="602"/>
      <c r="O14" s="602"/>
      <c r="P14" s="188" t="s">
        <v>14</v>
      </c>
      <c r="Q14" s="603"/>
      <c r="R14" s="604"/>
      <c r="S14" s="604"/>
      <c r="T14" s="64"/>
      <c r="U14" s="605"/>
      <c r="V14" s="606"/>
      <c r="W14" s="606"/>
      <c r="X14" s="201"/>
      <c r="Y14" s="31"/>
      <c r="Z14" s="738"/>
      <c r="AA14" s="738"/>
      <c r="AB14" s="738"/>
      <c r="AC14" s="64"/>
      <c r="AD14" s="904" t="s">
        <v>27</v>
      </c>
      <c r="AE14" s="904"/>
      <c r="AF14" s="904"/>
      <c r="AG14" s="904"/>
      <c r="AH14" s="904"/>
      <c r="AI14" s="904"/>
      <c r="AJ14" s="904"/>
      <c r="AK14" s="904"/>
      <c r="AL14" s="904"/>
      <c r="AM14" s="904"/>
      <c r="AN14" s="323"/>
    </row>
    <row r="15" spans="2:40" ht="13.5" customHeight="1" thickBot="1">
      <c r="B15" s="66"/>
      <c r="C15" s="67"/>
      <c r="D15" s="67"/>
      <c r="E15" s="67"/>
      <c r="F15" s="67"/>
      <c r="G15" s="67"/>
      <c r="H15" s="324"/>
      <c r="I15" s="324"/>
      <c r="J15" s="325"/>
      <c r="K15" s="70"/>
      <c r="L15" s="70"/>
      <c r="M15" s="70"/>
      <c r="N15" s="70"/>
      <c r="O15" s="70"/>
      <c r="P15" s="326"/>
      <c r="Q15" s="72"/>
      <c r="R15" s="72"/>
      <c r="S15" s="72"/>
      <c r="T15" s="73"/>
      <c r="U15" s="74"/>
      <c r="V15" s="75"/>
      <c r="W15" s="75"/>
      <c r="X15" s="73"/>
      <c r="Y15" s="31"/>
      <c r="Z15" s="327"/>
      <c r="AA15" s="327"/>
      <c r="AB15" s="327"/>
      <c r="AC15" s="328"/>
      <c r="AD15" s="904"/>
      <c r="AE15" s="904"/>
      <c r="AF15" s="904"/>
      <c r="AG15" s="904"/>
      <c r="AH15" s="904"/>
      <c r="AI15" s="904"/>
      <c r="AJ15" s="904"/>
      <c r="AK15" s="904"/>
      <c r="AL15" s="904"/>
      <c r="AM15" s="904"/>
    </row>
    <row r="16" spans="2:40" ht="24" customHeight="1" thickBot="1">
      <c r="B16" s="22"/>
      <c r="C16" s="883" t="s">
        <v>8</v>
      </c>
      <c r="D16" s="884"/>
      <c r="E16" s="884"/>
      <c r="F16" s="884"/>
      <c r="G16" s="885"/>
      <c r="H16" s="542" t="s">
        <v>87</v>
      </c>
      <c r="I16" s="543"/>
      <c r="J16" s="544"/>
      <c r="K16" s="539" t="s">
        <v>10</v>
      </c>
      <c r="L16" s="540"/>
      <c r="M16" s="540"/>
      <c r="N16" s="540"/>
      <c r="O16" s="540"/>
      <c r="P16" s="541"/>
      <c r="Q16" s="542" t="s">
        <v>88</v>
      </c>
      <c r="R16" s="543"/>
      <c r="S16" s="543"/>
      <c r="T16" s="544"/>
      <c r="U16" s="542" t="s">
        <v>12</v>
      </c>
      <c r="V16" s="543"/>
      <c r="W16" s="543"/>
      <c r="X16" s="544"/>
      <c r="Y16" s="31"/>
      <c r="Z16" s="886" t="s">
        <v>89</v>
      </c>
      <c r="AA16" s="887"/>
      <c r="AB16" s="887"/>
      <c r="AC16" s="888"/>
      <c r="AD16" s="178"/>
      <c r="AE16" s="593" t="s">
        <v>91</v>
      </c>
      <c r="AF16" s="594"/>
      <c r="AG16" s="594"/>
      <c r="AH16" s="594"/>
      <c r="AI16" s="594"/>
      <c r="AJ16" s="594"/>
      <c r="AK16" s="594"/>
      <c r="AL16" s="594"/>
      <c r="AM16" s="595"/>
    </row>
    <row r="17" spans="2:40" ht="24" customHeight="1">
      <c r="B17" s="26"/>
      <c r="C17" s="27">
        <v>1</v>
      </c>
      <c r="D17" s="502">
        <f>D9</f>
        <v>0</v>
      </c>
      <c r="E17" s="503"/>
      <c r="F17" s="503"/>
      <c r="G17" s="503"/>
      <c r="H17" s="877"/>
      <c r="I17" s="878"/>
      <c r="J17" s="523" t="s">
        <v>69</v>
      </c>
      <c r="K17" s="914">
        <f>Q17*U17</f>
        <v>0</v>
      </c>
      <c r="L17" s="915"/>
      <c r="M17" s="915"/>
      <c r="N17" s="915"/>
      <c r="O17" s="915"/>
      <c r="P17" s="122" t="s">
        <v>14</v>
      </c>
      <c r="Q17" s="528"/>
      <c r="R17" s="529"/>
      <c r="S17" s="529"/>
      <c r="T17" s="79" t="s">
        <v>15</v>
      </c>
      <c r="U17" s="615"/>
      <c r="V17" s="616"/>
      <c r="W17" s="616"/>
      <c r="X17" s="30" t="s">
        <v>16</v>
      </c>
      <c r="Y17" s="31"/>
      <c r="Z17" s="889"/>
      <c r="AA17" s="890"/>
      <c r="AB17" s="890"/>
      <c r="AC17" s="891"/>
      <c r="AD17" s="178"/>
      <c r="AE17" s="534" t="s">
        <v>18</v>
      </c>
      <c r="AF17" s="535"/>
      <c r="AG17" s="535"/>
      <c r="AH17" s="535"/>
      <c r="AI17" s="536"/>
      <c r="AJ17" s="623">
        <f>K22</f>
        <v>0</v>
      </c>
      <c r="AK17" s="624"/>
      <c r="AL17" s="624"/>
      <c r="AM17" s="315" t="s">
        <v>16</v>
      </c>
    </row>
    <row r="18" spans="2:40" ht="24" customHeight="1">
      <c r="B18" s="501" t="s">
        <v>59</v>
      </c>
      <c r="C18" s="34">
        <v>2</v>
      </c>
      <c r="D18" s="502">
        <f t="shared" ref="D18:D21" si="1">D10</f>
        <v>0</v>
      </c>
      <c r="E18" s="503"/>
      <c r="F18" s="503"/>
      <c r="G18" s="503"/>
      <c r="H18" s="879"/>
      <c r="I18" s="880"/>
      <c r="J18" s="524"/>
      <c r="K18" s="910">
        <f t="shared" ref="K18:K21" si="2">Q18*U18</f>
        <v>0</v>
      </c>
      <c r="L18" s="911"/>
      <c r="M18" s="911"/>
      <c r="N18" s="911"/>
      <c r="O18" s="911"/>
      <c r="P18" s="107" t="s">
        <v>14</v>
      </c>
      <c r="Q18" s="553"/>
      <c r="R18" s="554"/>
      <c r="S18" s="554"/>
      <c r="T18" s="82" t="s">
        <v>69</v>
      </c>
      <c r="U18" s="611"/>
      <c r="V18" s="612"/>
      <c r="W18" s="612"/>
      <c r="X18" s="37" t="s">
        <v>16</v>
      </c>
      <c r="Y18" s="31"/>
      <c r="Z18" s="912" t="e">
        <f>Q17/H17</f>
        <v>#DIV/0!</v>
      </c>
      <c r="AA18" s="913"/>
      <c r="AB18" s="913"/>
      <c r="AC18" s="316" t="s">
        <v>71</v>
      </c>
      <c r="AD18" s="178"/>
      <c r="AE18" s="548" t="s">
        <v>31</v>
      </c>
      <c r="AF18" s="549"/>
      <c r="AG18" s="549"/>
      <c r="AH18" s="549"/>
      <c r="AI18" s="550"/>
      <c r="AJ18" s="619"/>
      <c r="AK18" s="620"/>
      <c r="AL18" s="620"/>
      <c r="AM18" s="317" t="s">
        <v>16</v>
      </c>
    </row>
    <row r="19" spans="2:40" ht="24" customHeight="1" thickBot="1">
      <c r="B19" s="501"/>
      <c r="C19" s="42">
        <v>3</v>
      </c>
      <c r="D19" s="502">
        <f t="shared" si="1"/>
        <v>0</v>
      </c>
      <c r="E19" s="503"/>
      <c r="F19" s="503"/>
      <c r="G19" s="503"/>
      <c r="H19" s="879"/>
      <c r="I19" s="880"/>
      <c r="J19" s="524"/>
      <c r="K19" s="910">
        <f t="shared" si="2"/>
        <v>0</v>
      </c>
      <c r="L19" s="911"/>
      <c r="M19" s="911"/>
      <c r="N19" s="911"/>
      <c r="O19" s="911"/>
      <c r="P19" s="107" t="s">
        <v>14</v>
      </c>
      <c r="Q19" s="553"/>
      <c r="R19" s="554"/>
      <c r="S19" s="554"/>
      <c r="T19" s="82" t="s">
        <v>69</v>
      </c>
      <c r="U19" s="611"/>
      <c r="V19" s="612"/>
      <c r="W19" s="612"/>
      <c r="X19" s="37" t="s">
        <v>16</v>
      </c>
      <c r="Y19" s="31"/>
      <c r="AA19" s="318"/>
      <c r="AB19" s="318"/>
      <c r="AC19" s="319"/>
      <c r="AD19" s="32"/>
      <c r="AE19" s="557" t="s">
        <v>73</v>
      </c>
      <c r="AF19" s="558"/>
      <c r="AG19" s="558"/>
      <c r="AH19" s="558"/>
      <c r="AI19" s="559"/>
      <c r="AJ19" s="892"/>
      <c r="AK19" s="893"/>
      <c r="AL19" s="893"/>
      <c r="AM19" s="320" t="s">
        <v>16</v>
      </c>
    </row>
    <row r="20" spans="2:40" ht="24" customHeight="1" thickTop="1">
      <c r="B20" s="264" t="s">
        <v>55</v>
      </c>
      <c r="C20" s="34">
        <v>4</v>
      </c>
      <c r="D20" s="502">
        <f t="shared" si="1"/>
        <v>0</v>
      </c>
      <c r="E20" s="503"/>
      <c r="F20" s="503"/>
      <c r="G20" s="503"/>
      <c r="H20" s="879"/>
      <c r="I20" s="880"/>
      <c r="J20" s="524"/>
      <c r="K20" s="910">
        <f t="shared" si="2"/>
        <v>0</v>
      </c>
      <c r="L20" s="911"/>
      <c r="M20" s="911"/>
      <c r="N20" s="911"/>
      <c r="O20" s="911"/>
      <c r="P20" s="107" t="s">
        <v>14</v>
      </c>
      <c r="Q20" s="553"/>
      <c r="R20" s="554"/>
      <c r="S20" s="554"/>
      <c r="T20" s="82"/>
      <c r="U20" s="611"/>
      <c r="V20" s="612"/>
      <c r="W20" s="612"/>
      <c r="X20" s="37" t="s">
        <v>16</v>
      </c>
      <c r="Y20" s="31"/>
      <c r="Z20" s="902" t="s">
        <v>90</v>
      </c>
      <c r="AA20" s="583"/>
      <c r="AB20" s="583"/>
      <c r="AC20" s="903"/>
      <c r="AD20" s="178"/>
      <c r="AE20" s="585" t="s">
        <v>23</v>
      </c>
      <c r="AF20" s="586"/>
      <c r="AG20" s="586"/>
      <c r="AH20" s="586"/>
      <c r="AI20" s="587"/>
      <c r="AJ20" s="633">
        <f>AJ17-AJ18</f>
        <v>0</v>
      </c>
      <c r="AK20" s="634"/>
      <c r="AL20" s="634"/>
      <c r="AM20" s="321" t="s">
        <v>16</v>
      </c>
    </row>
    <row r="21" spans="2:40" ht="24" customHeight="1" thickBot="1">
      <c r="B21" s="33"/>
      <c r="C21" s="273">
        <v>5</v>
      </c>
      <c r="D21" s="502">
        <f t="shared" si="1"/>
        <v>0</v>
      </c>
      <c r="E21" s="503"/>
      <c r="F21" s="503"/>
      <c r="G21" s="503"/>
      <c r="H21" s="881"/>
      <c r="I21" s="882"/>
      <c r="J21" s="525"/>
      <c r="K21" s="920">
        <f t="shared" si="2"/>
        <v>0</v>
      </c>
      <c r="L21" s="921"/>
      <c r="M21" s="921"/>
      <c r="N21" s="921"/>
      <c r="O21" s="921"/>
      <c r="P21" s="109" t="s">
        <v>14</v>
      </c>
      <c r="Q21" s="896"/>
      <c r="R21" s="897"/>
      <c r="S21" s="897"/>
      <c r="T21" s="86"/>
      <c r="U21" s="611"/>
      <c r="V21" s="612"/>
      <c r="W21" s="612"/>
      <c r="X21" s="60" t="s">
        <v>16</v>
      </c>
      <c r="Y21" s="31"/>
      <c r="Z21" s="898" t="e">
        <f>AJ19/K17*100</f>
        <v>#DIV/0!</v>
      </c>
      <c r="AA21" s="899"/>
      <c r="AB21" s="899"/>
      <c r="AC21" s="60" t="s">
        <v>72</v>
      </c>
      <c r="AD21" s="178"/>
      <c r="AE21" s="722" t="s">
        <v>25</v>
      </c>
      <c r="AF21" s="723"/>
      <c r="AG21" s="723"/>
      <c r="AH21" s="723"/>
      <c r="AI21" s="724"/>
      <c r="AJ21" s="900" t="e">
        <f>AJ20/AJ17*100</f>
        <v>#DIV/0!</v>
      </c>
      <c r="AK21" s="901"/>
      <c r="AL21" s="901"/>
      <c r="AM21" s="322" t="s">
        <v>26</v>
      </c>
    </row>
    <row r="22" spans="2:40" ht="24" customHeight="1">
      <c r="B22" s="88"/>
      <c r="C22" s="916" t="s">
        <v>41</v>
      </c>
      <c r="D22" s="917"/>
      <c r="E22" s="917"/>
      <c r="F22" s="917"/>
      <c r="G22" s="918"/>
      <c r="H22" s="908">
        <f>SUM(H17:I21)</f>
        <v>0</v>
      </c>
      <c r="I22" s="909"/>
      <c r="J22" s="164" t="s">
        <v>69</v>
      </c>
      <c r="K22" s="644">
        <f>SUM(K17:O21)</f>
        <v>0</v>
      </c>
      <c r="L22" s="645"/>
      <c r="M22" s="645"/>
      <c r="N22" s="645"/>
      <c r="O22" s="645"/>
      <c r="P22" s="111" t="s">
        <v>14</v>
      </c>
      <c r="Q22" s="646"/>
      <c r="R22" s="647"/>
      <c r="S22" s="647"/>
      <c r="T22" s="73"/>
      <c r="U22" s="625"/>
      <c r="V22" s="626"/>
      <c r="W22" s="626"/>
      <c r="X22" s="124"/>
      <c r="Y22" s="31"/>
      <c r="Z22" s="268"/>
      <c r="AA22" s="268"/>
      <c r="AB22" s="268"/>
      <c r="AC22" s="31"/>
      <c r="AD22" s="32"/>
      <c r="AE22" s="265"/>
      <c r="AF22" s="265"/>
      <c r="AG22" s="265"/>
      <c r="AH22" s="265"/>
      <c r="AI22" s="265"/>
      <c r="AJ22" s="266"/>
      <c r="AK22" s="266"/>
      <c r="AL22" s="266"/>
      <c r="AM22" s="267"/>
    </row>
    <row r="23" spans="2:40" ht="26.25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68"/>
      <c r="AC23" s="31"/>
      <c r="AD23" s="32"/>
      <c r="AE23" s="265"/>
      <c r="AF23" s="265"/>
      <c r="AG23" s="265"/>
      <c r="AH23" s="265"/>
      <c r="AI23" s="265"/>
      <c r="AJ23" s="266"/>
      <c r="AK23" s="266"/>
      <c r="AL23" s="266"/>
      <c r="AM23" s="267"/>
    </row>
    <row r="24" spans="2:40" ht="26.25" customHeight="1">
      <c r="AC24" s="329"/>
      <c r="AD24" s="238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</row>
    <row r="25" spans="2:40" ht="18.75" customHeight="1">
      <c r="B25" s="8" t="s">
        <v>79</v>
      </c>
      <c r="C25" s="269"/>
      <c r="D25" s="9"/>
      <c r="E25" s="10"/>
      <c r="F25" s="10"/>
      <c r="G25" s="17"/>
      <c r="H25" s="331" t="s">
        <v>4</v>
      </c>
      <c r="I25" s="919"/>
      <c r="J25" s="919"/>
      <c r="K25" s="919"/>
      <c r="L25" s="332"/>
      <c r="M25" s="236" t="s">
        <v>5</v>
      </c>
      <c r="N25" s="500"/>
      <c r="O25" s="500"/>
      <c r="P25" s="332" t="s">
        <v>6</v>
      </c>
      <c r="Q25" s="333" t="s">
        <v>7</v>
      </c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238"/>
      <c r="AD25" s="238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</row>
    <row r="26" spans="2:40" ht="6.75" customHeight="1" thickBot="1">
      <c r="C26" s="19"/>
      <c r="D26" s="9"/>
      <c r="E26" s="10"/>
      <c r="F26" s="10"/>
      <c r="G26" s="17"/>
      <c r="H26" s="10"/>
      <c r="I26" s="10"/>
      <c r="J26" s="10"/>
      <c r="K26" s="20"/>
      <c r="L26" s="21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3"/>
      <c r="AF26" s="173"/>
      <c r="AG26" s="173"/>
      <c r="AH26" s="173"/>
      <c r="AI26" s="173"/>
      <c r="AJ26" s="173"/>
      <c r="AK26" s="173"/>
      <c r="AL26" s="173"/>
      <c r="AM26" s="173"/>
    </row>
    <row r="27" spans="2:40" ht="24" customHeight="1" thickBot="1">
      <c r="B27" s="22"/>
      <c r="C27" s="883" t="s">
        <v>8</v>
      </c>
      <c r="D27" s="884"/>
      <c r="E27" s="884"/>
      <c r="F27" s="884"/>
      <c r="G27" s="885"/>
      <c r="H27" s="542" t="s">
        <v>87</v>
      </c>
      <c r="I27" s="543"/>
      <c r="J27" s="544"/>
      <c r="K27" s="539" t="s">
        <v>10</v>
      </c>
      <c r="L27" s="540"/>
      <c r="M27" s="540"/>
      <c r="N27" s="540"/>
      <c r="O27" s="540"/>
      <c r="P27" s="541"/>
      <c r="Q27" s="542" t="s">
        <v>88</v>
      </c>
      <c r="R27" s="543"/>
      <c r="S27" s="543"/>
      <c r="T27" s="544"/>
      <c r="U27" s="542" t="s">
        <v>12</v>
      </c>
      <c r="V27" s="543"/>
      <c r="W27" s="543"/>
      <c r="X27" s="544"/>
      <c r="Y27" s="23"/>
      <c r="Z27" s="886" t="s">
        <v>89</v>
      </c>
      <c r="AA27" s="887"/>
      <c r="AB27" s="887"/>
      <c r="AC27" s="888"/>
      <c r="AD27" s="174"/>
      <c r="AE27" s="514" t="s">
        <v>17</v>
      </c>
      <c r="AF27" s="515"/>
      <c r="AG27" s="515"/>
      <c r="AH27" s="515"/>
      <c r="AI27" s="515"/>
      <c r="AJ27" s="515"/>
      <c r="AK27" s="515"/>
      <c r="AL27" s="515"/>
      <c r="AM27" s="516"/>
    </row>
    <row r="28" spans="2:40" ht="24" customHeight="1">
      <c r="B28" s="26"/>
      <c r="C28" s="27">
        <v>1</v>
      </c>
      <c r="D28" s="502">
        <f>D17</f>
        <v>0</v>
      </c>
      <c r="E28" s="503"/>
      <c r="F28" s="503"/>
      <c r="G28" s="503"/>
      <c r="H28" s="877"/>
      <c r="I28" s="878"/>
      <c r="J28" s="523" t="s">
        <v>69</v>
      </c>
      <c r="K28" s="526"/>
      <c r="L28" s="527"/>
      <c r="M28" s="527"/>
      <c r="N28" s="527"/>
      <c r="O28" s="527"/>
      <c r="P28" s="122" t="s">
        <v>14</v>
      </c>
      <c r="Q28" s="528"/>
      <c r="R28" s="529"/>
      <c r="S28" s="529"/>
      <c r="T28" s="79" t="s">
        <v>15</v>
      </c>
      <c r="U28" s="530" t="e">
        <f>K28/Q28</f>
        <v>#DIV/0!</v>
      </c>
      <c r="V28" s="531"/>
      <c r="W28" s="531"/>
      <c r="X28" s="30" t="s">
        <v>16</v>
      </c>
      <c r="Y28" s="31"/>
      <c r="Z28" s="889"/>
      <c r="AA28" s="890"/>
      <c r="AB28" s="890"/>
      <c r="AC28" s="891"/>
      <c r="AD28" s="178"/>
      <c r="AE28" s="534" t="s">
        <v>18</v>
      </c>
      <c r="AF28" s="535"/>
      <c r="AG28" s="535"/>
      <c r="AH28" s="535"/>
      <c r="AI28" s="536"/>
      <c r="AJ28" s="623">
        <f>K33</f>
        <v>0</v>
      </c>
      <c r="AK28" s="624"/>
      <c r="AL28" s="624"/>
      <c r="AM28" s="315" t="s">
        <v>16</v>
      </c>
    </row>
    <row r="29" spans="2:40" ht="24" customHeight="1">
      <c r="B29" s="501" t="s">
        <v>19</v>
      </c>
      <c r="C29" s="34">
        <v>2</v>
      </c>
      <c r="D29" s="502">
        <f t="shared" ref="D29:D32" si="3">D18</f>
        <v>0</v>
      </c>
      <c r="E29" s="503"/>
      <c r="F29" s="503"/>
      <c r="G29" s="503"/>
      <c r="H29" s="879"/>
      <c r="I29" s="880"/>
      <c r="J29" s="524"/>
      <c r="K29" s="505"/>
      <c r="L29" s="506"/>
      <c r="M29" s="506"/>
      <c r="N29" s="506"/>
      <c r="O29" s="506"/>
      <c r="P29" s="107" t="s">
        <v>14</v>
      </c>
      <c r="Q29" s="553"/>
      <c r="R29" s="554"/>
      <c r="S29" s="554"/>
      <c r="T29" s="82" t="s">
        <v>69</v>
      </c>
      <c r="U29" s="509" t="e">
        <f>K29/Q29</f>
        <v>#DIV/0!</v>
      </c>
      <c r="V29" s="510"/>
      <c r="W29" s="510"/>
      <c r="X29" s="37" t="s">
        <v>16</v>
      </c>
      <c r="Y29" s="31"/>
      <c r="Z29" s="894" t="e">
        <f>Q28/H28</f>
        <v>#DIV/0!</v>
      </c>
      <c r="AA29" s="895"/>
      <c r="AB29" s="895"/>
      <c r="AC29" s="316" t="s">
        <v>15</v>
      </c>
      <c r="AD29" s="178"/>
      <c r="AE29" s="548" t="s">
        <v>21</v>
      </c>
      <c r="AF29" s="549"/>
      <c r="AG29" s="549"/>
      <c r="AH29" s="549"/>
      <c r="AI29" s="550"/>
      <c r="AJ29" s="619"/>
      <c r="AK29" s="620"/>
      <c r="AL29" s="620"/>
      <c r="AM29" s="317" t="s">
        <v>16</v>
      </c>
    </row>
    <row r="30" spans="2:40" ht="24" customHeight="1" thickBot="1">
      <c r="B30" s="501"/>
      <c r="C30" s="42">
        <v>3</v>
      </c>
      <c r="D30" s="502">
        <f t="shared" si="3"/>
        <v>0</v>
      </c>
      <c r="E30" s="503"/>
      <c r="F30" s="503"/>
      <c r="G30" s="503"/>
      <c r="H30" s="879"/>
      <c r="I30" s="880"/>
      <c r="J30" s="524"/>
      <c r="K30" s="553"/>
      <c r="L30" s="554"/>
      <c r="M30" s="554"/>
      <c r="N30" s="554"/>
      <c r="O30" s="554"/>
      <c r="P30" s="107" t="s">
        <v>14</v>
      </c>
      <c r="Q30" s="553"/>
      <c r="R30" s="554"/>
      <c r="S30" s="554"/>
      <c r="T30" s="82" t="s">
        <v>69</v>
      </c>
      <c r="U30" s="509" t="e">
        <f t="shared" ref="U30:U32" si="4">K30/Q30</f>
        <v>#DIV/0!</v>
      </c>
      <c r="V30" s="510"/>
      <c r="W30" s="510"/>
      <c r="X30" s="37" t="s">
        <v>16</v>
      </c>
      <c r="Y30" s="31"/>
      <c r="AA30" s="318"/>
      <c r="AB30" s="318"/>
      <c r="AC30" s="319"/>
      <c r="AD30" s="32"/>
      <c r="AE30" s="557" t="s">
        <v>73</v>
      </c>
      <c r="AF30" s="558"/>
      <c r="AG30" s="558"/>
      <c r="AH30" s="558"/>
      <c r="AI30" s="559"/>
      <c r="AJ30" s="892"/>
      <c r="AK30" s="893"/>
      <c r="AL30" s="893"/>
      <c r="AM30" s="320" t="s">
        <v>16</v>
      </c>
    </row>
    <row r="31" spans="2:40" ht="24" customHeight="1" thickTop="1">
      <c r="B31" s="51" t="s">
        <v>35</v>
      </c>
      <c r="C31" s="34">
        <v>4</v>
      </c>
      <c r="D31" s="502">
        <f t="shared" si="3"/>
        <v>0</v>
      </c>
      <c r="E31" s="503"/>
      <c r="F31" s="503"/>
      <c r="G31" s="503"/>
      <c r="H31" s="879"/>
      <c r="I31" s="880"/>
      <c r="J31" s="524"/>
      <c r="K31" s="553"/>
      <c r="L31" s="554"/>
      <c r="M31" s="554"/>
      <c r="N31" s="554"/>
      <c r="O31" s="554"/>
      <c r="P31" s="107" t="s">
        <v>14</v>
      </c>
      <c r="Q31" s="553"/>
      <c r="R31" s="554"/>
      <c r="S31" s="554"/>
      <c r="T31" s="82"/>
      <c r="U31" s="509" t="e">
        <f t="shared" si="4"/>
        <v>#DIV/0!</v>
      </c>
      <c r="V31" s="510"/>
      <c r="W31" s="510"/>
      <c r="X31" s="37" t="s">
        <v>16</v>
      </c>
      <c r="Y31" s="31"/>
      <c r="Z31" s="902" t="s">
        <v>90</v>
      </c>
      <c r="AA31" s="583"/>
      <c r="AB31" s="583"/>
      <c r="AC31" s="903"/>
      <c r="AD31" s="178"/>
      <c r="AE31" s="585" t="s">
        <v>23</v>
      </c>
      <c r="AF31" s="586"/>
      <c r="AG31" s="586"/>
      <c r="AH31" s="586"/>
      <c r="AI31" s="587"/>
      <c r="AJ31" s="633">
        <f>AJ28-AJ29</f>
        <v>0</v>
      </c>
      <c r="AK31" s="634"/>
      <c r="AL31" s="634"/>
      <c r="AM31" s="321" t="s">
        <v>16</v>
      </c>
    </row>
    <row r="32" spans="2:40" ht="24" customHeight="1" thickBot="1">
      <c r="B32" s="33"/>
      <c r="C32" s="273">
        <v>5</v>
      </c>
      <c r="D32" s="502">
        <f t="shared" si="3"/>
        <v>0</v>
      </c>
      <c r="E32" s="503"/>
      <c r="F32" s="503"/>
      <c r="G32" s="503"/>
      <c r="H32" s="881"/>
      <c r="I32" s="882"/>
      <c r="J32" s="525"/>
      <c r="K32" s="553"/>
      <c r="L32" s="554"/>
      <c r="M32" s="554"/>
      <c r="N32" s="554"/>
      <c r="O32" s="554"/>
      <c r="P32" s="109" t="s">
        <v>14</v>
      </c>
      <c r="Q32" s="896"/>
      <c r="R32" s="897"/>
      <c r="S32" s="897"/>
      <c r="T32" s="86"/>
      <c r="U32" s="509" t="e">
        <f t="shared" si="4"/>
        <v>#DIV/0!</v>
      </c>
      <c r="V32" s="510"/>
      <c r="W32" s="510"/>
      <c r="X32" s="60" t="s">
        <v>16</v>
      </c>
      <c r="Y32" s="31"/>
      <c r="Z32" s="922" t="e">
        <f>AJ30/K28*100</f>
        <v>#DIV/0!</v>
      </c>
      <c r="AA32" s="923"/>
      <c r="AB32" s="923"/>
      <c r="AC32" s="60" t="s">
        <v>72</v>
      </c>
      <c r="AD32" s="178"/>
      <c r="AE32" s="722" t="s">
        <v>25</v>
      </c>
      <c r="AF32" s="723"/>
      <c r="AG32" s="723"/>
      <c r="AH32" s="723"/>
      <c r="AI32" s="724"/>
      <c r="AJ32" s="900" t="e">
        <f>AJ31/AJ28*100</f>
        <v>#DIV/0!</v>
      </c>
      <c r="AK32" s="901"/>
      <c r="AL32" s="901"/>
      <c r="AM32" s="56" t="s">
        <v>26</v>
      </c>
    </row>
    <row r="33" spans="2:40" ht="24" customHeight="1">
      <c r="B33" s="61"/>
      <c r="C33" s="916" t="s">
        <v>41</v>
      </c>
      <c r="D33" s="917"/>
      <c r="E33" s="917"/>
      <c r="F33" s="917"/>
      <c r="G33" s="918"/>
      <c r="H33" s="908">
        <f>SUM(H28:I32)</f>
        <v>0</v>
      </c>
      <c r="I33" s="909"/>
      <c r="J33" s="160" t="s">
        <v>69</v>
      </c>
      <c r="K33" s="601">
        <f>SUM(K28:O32)</f>
        <v>0</v>
      </c>
      <c r="L33" s="602"/>
      <c r="M33" s="602"/>
      <c r="N33" s="602"/>
      <c r="O33" s="602"/>
      <c r="P33" s="188" t="s">
        <v>14</v>
      </c>
      <c r="Q33" s="603"/>
      <c r="R33" s="604"/>
      <c r="S33" s="604"/>
      <c r="T33" s="64"/>
      <c r="U33" s="605"/>
      <c r="V33" s="606"/>
      <c r="W33" s="606"/>
      <c r="X33" s="201"/>
      <c r="Y33" s="31"/>
      <c r="Z33" s="738"/>
      <c r="AA33" s="738"/>
      <c r="AB33" s="738"/>
      <c r="AC33" s="64"/>
      <c r="AD33" s="323"/>
      <c r="AE33" s="904" t="s">
        <v>27</v>
      </c>
      <c r="AF33" s="904"/>
      <c r="AG33" s="904"/>
      <c r="AH33" s="904"/>
      <c r="AI33" s="904"/>
      <c r="AJ33" s="904"/>
      <c r="AK33" s="904"/>
      <c r="AL33" s="904"/>
      <c r="AM33" s="904"/>
      <c r="AN33" s="904"/>
    </row>
    <row r="34" spans="2:40" ht="13.5" customHeight="1" thickBot="1">
      <c r="B34" s="66"/>
      <c r="C34" s="67"/>
      <c r="D34" s="67"/>
      <c r="E34" s="67"/>
      <c r="F34" s="67"/>
      <c r="G34" s="67"/>
      <c r="H34" s="324"/>
      <c r="I34" s="324"/>
      <c r="J34" s="325"/>
      <c r="K34" s="70"/>
      <c r="L34" s="70"/>
      <c r="M34" s="70"/>
      <c r="N34" s="70"/>
      <c r="O34" s="70"/>
      <c r="P34" s="326"/>
      <c r="Q34" s="72"/>
      <c r="R34" s="72"/>
      <c r="S34" s="72"/>
      <c r="T34" s="73"/>
      <c r="U34" s="74"/>
      <c r="V34" s="75"/>
      <c r="W34" s="75"/>
      <c r="X34" s="73"/>
      <c r="Y34" s="31"/>
      <c r="Z34" s="327"/>
      <c r="AA34" s="327"/>
      <c r="AB34" s="327"/>
      <c r="AC34" s="328"/>
      <c r="AD34" s="32"/>
      <c r="AE34" s="904"/>
      <c r="AF34" s="904"/>
      <c r="AG34" s="904"/>
      <c r="AH34" s="904"/>
      <c r="AI34" s="904"/>
      <c r="AJ34" s="904"/>
      <c r="AK34" s="904"/>
      <c r="AL34" s="904"/>
      <c r="AM34" s="904"/>
      <c r="AN34" s="904"/>
    </row>
    <row r="35" spans="2:40" ht="24" customHeight="1" thickBot="1">
      <c r="B35" s="22"/>
      <c r="C35" s="883" t="s">
        <v>8</v>
      </c>
      <c r="D35" s="884"/>
      <c r="E35" s="884"/>
      <c r="F35" s="884"/>
      <c r="G35" s="885"/>
      <c r="H35" s="542" t="s">
        <v>87</v>
      </c>
      <c r="I35" s="543"/>
      <c r="J35" s="544"/>
      <c r="K35" s="539" t="s">
        <v>10</v>
      </c>
      <c r="L35" s="540"/>
      <c r="M35" s="540"/>
      <c r="N35" s="540"/>
      <c r="O35" s="540"/>
      <c r="P35" s="541"/>
      <c r="Q35" s="542" t="s">
        <v>88</v>
      </c>
      <c r="R35" s="543"/>
      <c r="S35" s="543"/>
      <c r="T35" s="544"/>
      <c r="U35" s="542" t="s">
        <v>12</v>
      </c>
      <c r="V35" s="543"/>
      <c r="W35" s="543"/>
      <c r="X35" s="544"/>
      <c r="Y35" s="31"/>
      <c r="Z35" s="886" t="s">
        <v>89</v>
      </c>
      <c r="AA35" s="887"/>
      <c r="AB35" s="887"/>
      <c r="AC35" s="888"/>
      <c r="AD35" s="178"/>
      <c r="AE35" s="593" t="s">
        <v>91</v>
      </c>
      <c r="AF35" s="594"/>
      <c r="AG35" s="594"/>
      <c r="AH35" s="594"/>
      <c r="AI35" s="594"/>
      <c r="AJ35" s="594"/>
      <c r="AK35" s="594"/>
      <c r="AL35" s="594"/>
      <c r="AM35" s="595"/>
    </row>
    <row r="36" spans="2:40" ht="24" customHeight="1">
      <c r="B36" s="26"/>
      <c r="C36" s="27">
        <v>1</v>
      </c>
      <c r="D36" s="502">
        <f>D28</f>
        <v>0</v>
      </c>
      <c r="E36" s="503"/>
      <c r="F36" s="503"/>
      <c r="G36" s="503"/>
      <c r="H36" s="877"/>
      <c r="I36" s="878"/>
      <c r="J36" s="523" t="s">
        <v>69</v>
      </c>
      <c r="K36" s="914">
        <f>Q36*U36</f>
        <v>0</v>
      </c>
      <c r="L36" s="915"/>
      <c r="M36" s="915"/>
      <c r="N36" s="915"/>
      <c r="O36" s="915"/>
      <c r="P36" s="122" t="s">
        <v>14</v>
      </c>
      <c r="Q36" s="528"/>
      <c r="R36" s="529"/>
      <c r="S36" s="529"/>
      <c r="T36" s="79" t="s">
        <v>15</v>
      </c>
      <c r="U36" s="615"/>
      <c r="V36" s="616"/>
      <c r="W36" s="616"/>
      <c r="X36" s="30" t="s">
        <v>16</v>
      </c>
      <c r="Y36" s="31"/>
      <c r="Z36" s="889"/>
      <c r="AA36" s="890"/>
      <c r="AB36" s="890"/>
      <c r="AC36" s="891"/>
      <c r="AD36" s="178"/>
      <c r="AE36" s="534" t="s">
        <v>18</v>
      </c>
      <c r="AF36" s="535"/>
      <c r="AG36" s="535"/>
      <c r="AH36" s="535"/>
      <c r="AI36" s="536"/>
      <c r="AJ36" s="623">
        <f>K41</f>
        <v>0</v>
      </c>
      <c r="AK36" s="624"/>
      <c r="AL36" s="624"/>
      <c r="AM36" s="315" t="s">
        <v>16</v>
      </c>
    </row>
    <row r="37" spans="2:40" ht="24" customHeight="1">
      <c r="B37" s="501" t="s">
        <v>59</v>
      </c>
      <c r="C37" s="34">
        <v>2</v>
      </c>
      <c r="D37" s="502">
        <f t="shared" ref="D37:D40" si="5">D29</f>
        <v>0</v>
      </c>
      <c r="E37" s="503"/>
      <c r="F37" s="503"/>
      <c r="G37" s="503"/>
      <c r="H37" s="879"/>
      <c r="I37" s="880"/>
      <c r="J37" s="524"/>
      <c r="K37" s="910">
        <f>Q37*U37</f>
        <v>0</v>
      </c>
      <c r="L37" s="911"/>
      <c r="M37" s="911"/>
      <c r="N37" s="911"/>
      <c r="O37" s="911"/>
      <c r="P37" s="107" t="s">
        <v>14</v>
      </c>
      <c r="Q37" s="553"/>
      <c r="R37" s="554"/>
      <c r="S37" s="554"/>
      <c r="T37" s="82" t="s">
        <v>69</v>
      </c>
      <c r="U37" s="611"/>
      <c r="V37" s="612"/>
      <c r="W37" s="612"/>
      <c r="X37" s="37" t="s">
        <v>16</v>
      </c>
      <c r="Y37" s="31"/>
      <c r="Z37" s="894" t="e">
        <f>Q36/H36</f>
        <v>#DIV/0!</v>
      </c>
      <c r="AA37" s="895"/>
      <c r="AB37" s="895"/>
      <c r="AC37" s="316" t="s">
        <v>15</v>
      </c>
      <c r="AD37" s="178"/>
      <c r="AE37" s="548" t="s">
        <v>31</v>
      </c>
      <c r="AF37" s="549"/>
      <c r="AG37" s="549"/>
      <c r="AH37" s="549"/>
      <c r="AI37" s="550"/>
      <c r="AJ37" s="619"/>
      <c r="AK37" s="620"/>
      <c r="AL37" s="620"/>
      <c r="AM37" s="317" t="s">
        <v>16</v>
      </c>
    </row>
    <row r="38" spans="2:40" ht="24" customHeight="1" thickBot="1">
      <c r="B38" s="501"/>
      <c r="C38" s="42">
        <v>3</v>
      </c>
      <c r="D38" s="502">
        <f t="shared" si="5"/>
        <v>0</v>
      </c>
      <c r="E38" s="503"/>
      <c r="F38" s="503"/>
      <c r="G38" s="503"/>
      <c r="H38" s="879"/>
      <c r="I38" s="880"/>
      <c r="J38" s="524"/>
      <c r="K38" s="910">
        <f t="shared" ref="K38:K40" si="6">Q38*U38</f>
        <v>0</v>
      </c>
      <c r="L38" s="911"/>
      <c r="M38" s="911"/>
      <c r="N38" s="911"/>
      <c r="O38" s="911"/>
      <c r="P38" s="107" t="s">
        <v>14</v>
      </c>
      <c r="Q38" s="553"/>
      <c r="R38" s="554"/>
      <c r="S38" s="554"/>
      <c r="T38" s="82" t="s">
        <v>69</v>
      </c>
      <c r="U38" s="611"/>
      <c r="V38" s="612"/>
      <c r="W38" s="612"/>
      <c r="X38" s="37" t="s">
        <v>16</v>
      </c>
      <c r="Y38" s="31"/>
      <c r="AA38" s="318"/>
      <c r="AB38" s="318"/>
      <c r="AC38" s="319"/>
      <c r="AD38" s="32"/>
      <c r="AE38" s="557" t="s">
        <v>73</v>
      </c>
      <c r="AF38" s="558"/>
      <c r="AG38" s="558"/>
      <c r="AH38" s="558"/>
      <c r="AI38" s="559"/>
      <c r="AJ38" s="560"/>
      <c r="AK38" s="561"/>
      <c r="AL38" s="561"/>
      <c r="AM38" s="320" t="s">
        <v>16</v>
      </c>
    </row>
    <row r="39" spans="2:40" ht="24" customHeight="1" thickTop="1">
      <c r="B39" s="51" t="s">
        <v>32</v>
      </c>
      <c r="C39" s="34">
        <v>4</v>
      </c>
      <c r="D39" s="502">
        <f t="shared" si="5"/>
        <v>0</v>
      </c>
      <c r="E39" s="503"/>
      <c r="F39" s="503"/>
      <c r="G39" s="503"/>
      <c r="H39" s="879"/>
      <c r="I39" s="880"/>
      <c r="J39" s="524"/>
      <c r="K39" s="910">
        <f t="shared" si="6"/>
        <v>0</v>
      </c>
      <c r="L39" s="911"/>
      <c r="M39" s="911"/>
      <c r="N39" s="911"/>
      <c r="O39" s="911"/>
      <c r="P39" s="107" t="s">
        <v>14</v>
      </c>
      <c r="Q39" s="553"/>
      <c r="R39" s="554"/>
      <c r="S39" s="554"/>
      <c r="T39" s="82"/>
      <c r="U39" s="611"/>
      <c r="V39" s="612"/>
      <c r="W39" s="612"/>
      <c r="X39" s="37" t="s">
        <v>16</v>
      </c>
      <c r="Y39" s="31"/>
      <c r="Z39" s="902" t="s">
        <v>90</v>
      </c>
      <c r="AA39" s="583"/>
      <c r="AB39" s="583"/>
      <c r="AC39" s="903"/>
      <c r="AD39" s="178"/>
      <c r="AE39" s="585" t="s">
        <v>23</v>
      </c>
      <c r="AF39" s="586"/>
      <c r="AG39" s="586"/>
      <c r="AH39" s="586"/>
      <c r="AI39" s="587"/>
      <c r="AJ39" s="633">
        <f>AJ36-AJ37</f>
        <v>0</v>
      </c>
      <c r="AK39" s="634"/>
      <c r="AL39" s="634"/>
      <c r="AM39" s="321" t="s">
        <v>16</v>
      </c>
    </row>
    <row r="40" spans="2:40" ht="24" customHeight="1" thickBot="1">
      <c r="B40" s="33"/>
      <c r="C40" s="273">
        <v>5</v>
      </c>
      <c r="D40" s="502">
        <f t="shared" si="5"/>
        <v>0</v>
      </c>
      <c r="E40" s="503"/>
      <c r="F40" s="503"/>
      <c r="G40" s="503"/>
      <c r="H40" s="881"/>
      <c r="I40" s="882"/>
      <c r="J40" s="525"/>
      <c r="K40" s="920">
        <f t="shared" si="6"/>
        <v>0</v>
      </c>
      <c r="L40" s="921"/>
      <c r="M40" s="921"/>
      <c r="N40" s="921"/>
      <c r="O40" s="921"/>
      <c r="P40" s="109" t="s">
        <v>14</v>
      </c>
      <c r="Q40" s="896"/>
      <c r="R40" s="897"/>
      <c r="S40" s="897"/>
      <c r="T40" s="86"/>
      <c r="U40" s="611"/>
      <c r="V40" s="612"/>
      <c r="W40" s="612"/>
      <c r="X40" s="60" t="s">
        <v>16</v>
      </c>
      <c r="Y40" s="31"/>
      <c r="Z40" s="922" t="e">
        <f>AJ38/K36*100</f>
        <v>#DIV/0!</v>
      </c>
      <c r="AA40" s="923"/>
      <c r="AB40" s="923"/>
      <c r="AC40" s="60" t="s">
        <v>72</v>
      </c>
      <c r="AD40" s="178"/>
      <c r="AE40" s="722" t="s">
        <v>25</v>
      </c>
      <c r="AF40" s="723"/>
      <c r="AG40" s="723"/>
      <c r="AH40" s="723"/>
      <c r="AI40" s="724"/>
      <c r="AJ40" s="900" t="e">
        <f>AJ39/AJ36*100</f>
        <v>#DIV/0!</v>
      </c>
      <c r="AK40" s="901"/>
      <c r="AL40" s="901"/>
      <c r="AM40" s="322" t="s">
        <v>26</v>
      </c>
    </row>
    <row r="41" spans="2:40" ht="24" customHeight="1">
      <c r="B41" s="88"/>
      <c r="C41" s="916" t="s">
        <v>41</v>
      </c>
      <c r="D41" s="917"/>
      <c r="E41" s="917"/>
      <c r="F41" s="917"/>
      <c r="G41" s="918"/>
      <c r="H41" s="908">
        <f>SUM(H36:I40)</f>
        <v>0</v>
      </c>
      <c r="I41" s="909"/>
      <c r="J41" s="334" t="s">
        <v>69</v>
      </c>
      <c r="K41" s="924">
        <f>SUM(K36:O40)</f>
        <v>0</v>
      </c>
      <c r="L41" s="925"/>
      <c r="M41" s="925"/>
      <c r="N41" s="925"/>
      <c r="O41" s="925"/>
      <c r="P41" s="111" t="s">
        <v>14</v>
      </c>
      <c r="Q41" s="646"/>
      <c r="R41" s="647"/>
      <c r="S41" s="647"/>
      <c r="T41" s="73"/>
      <c r="U41" s="625"/>
      <c r="V41" s="626"/>
      <c r="W41" s="626"/>
      <c r="X41" s="124"/>
      <c r="Y41" s="31"/>
      <c r="Z41" s="268"/>
      <c r="AA41" s="268"/>
      <c r="AB41" s="268"/>
      <c r="AC41" s="31"/>
      <c r="AD41" s="32"/>
      <c r="AE41" s="265"/>
      <c r="AF41" s="265"/>
      <c r="AG41" s="265"/>
      <c r="AH41" s="265"/>
      <c r="AI41" s="265"/>
      <c r="AJ41" s="266"/>
      <c r="AK41" s="266"/>
      <c r="AL41" s="266"/>
      <c r="AM41" s="267"/>
    </row>
    <row r="42" spans="2:40" ht="23.2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68"/>
      <c r="AC42" s="31"/>
      <c r="AD42" s="32"/>
      <c r="AE42" s="265"/>
      <c r="AF42" s="265"/>
      <c r="AG42" s="265"/>
      <c r="AH42" s="265"/>
      <c r="AI42" s="265"/>
      <c r="AJ42" s="266"/>
      <c r="AK42" s="266"/>
      <c r="AL42" s="266"/>
      <c r="AM42" s="267"/>
    </row>
    <row r="43" spans="2:40" ht="17.25" customHeight="1">
      <c r="C43" s="116"/>
      <c r="D43" s="116"/>
      <c r="E43" s="116"/>
      <c r="F43" s="116"/>
      <c r="G43" s="116"/>
      <c r="H43" s="116"/>
      <c r="I43" s="116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120"/>
      <c r="AF43" s="120"/>
      <c r="AG43" s="120"/>
      <c r="AH43" s="120"/>
      <c r="AI43" s="120"/>
      <c r="AJ43" s="120"/>
      <c r="AK43" s="120"/>
      <c r="AL43" s="120"/>
      <c r="AM43" s="120"/>
    </row>
    <row r="44" spans="2:40" ht="18" customHeight="1">
      <c r="B44" s="127" t="s">
        <v>39</v>
      </c>
      <c r="C44" s="9"/>
      <c r="D44" s="10"/>
      <c r="E44" s="10"/>
      <c r="F44" s="116"/>
      <c r="G44" s="17"/>
      <c r="H44" s="17"/>
      <c r="I44" s="10"/>
      <c r="J44" s="20"/>
      <c r="K44" s="126"/>
      <c r="L44" s="10"/>
      <c r="M44" s="128"/>
      <c r="N44" s="128"/>
      <c r="O44" s="128"/>
      <c r="P44" s="128"/>
      <c r="Q44" s="128"/>
      <c r="R44" s="128"/>
      <c r="S44" s="128"/>
      <c r="T44" s="128"/>
      <c r="U44" s="128"/>
      <c r="V44" s="129"/>
      <c r="W44" s="129"/>
      <c r="X44" s="129"/>
      <c r="Y44" s="129"/>
      <c r="Z44" s="129"/>
      <c r="AA44" s="129"/>
      <c r="AB44" s="129"/>
      <c r="AC44" s="129"/>
      <c r="AD44" s="129"/>
      <c r="AE44" s="87"/>
      <c r="AF44" s="87"/>
      <c r="AG44" s="97"/>
      <c r="AH44" s="32"/>
      <c r="AI44" s="32"/>
      <c r="AJ44" s="32"/>
      <c r="AK44" s="32"/>
      <c r="AL44" s="32"/>
      <c r="AM44" s="32"/>
    </row>
    <row r="45" spans="2:40" ht="6.75" customHeight="1" thickBot="1">
      <c r="B45" s="19"/>
      <c r="C45" s="9"/>
      <c r="D45" s="10"/>
      <c r="E45" s="10"/>
      <c r="F45" s="116"/>
      <c r="G45" s="17"/>
      <c r="H45" s="17"/>
      <c r="I45" s="10"/>
      <c r="J45" s="20"/>
      <c r="K45" s="126"/>
      <c r="L45" s="10"/>
      <c r="M45" s="128"/>
      <c r="N45" s="128"/>
      <c r="O45" s="128"/>
      <c r="P45" s="128"/>
      <c r="Q45" s="128"/>
      <c r="R45" s="128"/>
      <c r="S45" s="128"/>
      <c r="T45" s="128"/>
      <c r="U45" s="128"/>
      <c r="V45" s="129"/>
      <c r="W45" s="129"/>
      <c r="X45" s="129"/>
      <c r="Y45" s="129"/>
      <c r="Z45" s="129"/>
      <c r="AA45" s="129"/>
      <c r="AB45" s="129"/>
      <c r="AC45" s="129"/>
      <c r="AD45" s="129"/>
      <c r="AE45" s="87"/>
      <c r="AF45" s="87"/>
      <c r="AG45" s="97"/>
      <c r="AH45" s="32"/>
      <c r="AI45" s="32"/>
      <c r="AJ45" s="32"/>
      <c r="AK45" s="97"/>
      <c r="AL45" s="32"/>
      <c r="AM45" s="32"/>
    </row>
    <row r="46" spans="2:40" ht="26.25" customHeight="1" thickTop="1">
      <c r="B46" s="926" t="s">
        <v>45</v>
      </c>
      <c r="C46" s="652"/>
      <c r="D46" s="652"/>
      <c r="E46" s="652"/>
      <c r="F46" s="652"/>
      <c r="G46" s="652"/>
      <c r="H46" s="652"/>
      <c r="I46" s="653"/>
      <c r="J46" s="927" t="s">
        <v>10</v>
      </c>
      <c r="K46" s="660"/>
      <c r="L46" s="660"/>
      <c r="M46" s="660"/>
      <c r="N46" s="928"/>
      <c r="O46" s="655" t="s">
        <v>88</v>
      </c>
      <c r="P46" s="656"/>
      <c r="Q46" s="656"/>
      <c r="R46" s="657"/>
      <c r="S46" s="929" t="s">
        <v>12</v>
      </c>
      <c r="T46" s="930"/>
      <c r="U46" s="930"/>
      <c r="V46" s="931"/>
      <c r="AE46" s="87"/>
      <c r="AF46" s="87"/>
      <c r="AG46" s="97"/>
      <c r="AH46" s="32"/>
      <c r="AI46" s="32"/>
      <c r="AJ46" s="32"/>
      <c r="AK46" s="97"/>
      <c r="AL46" s="32"/>
    </row>
    <row r="47" spans="2:40" ht="26.25" customHeight="1" thickBot="1">
      <c r="B47" s="335">
        <v>1</v>
      </c>
      <c r="C47" s="938">
        <f>D36</f>
        <v>0</v>
      </c>
      <c r="D47" s="663"/>
      <c r="E47" s="663"/>
      <c r="F47" s="663"/>
      <c r="G47" s="663"/>
      <c r="H47" s="663"/>
      <c r="I47" s="664"/>
      <c r="J47" s="665" t="e">
        <f t="shared" ref="J47:J52" si="7">K28/K17*100</f>
        <v>#DIV/0!</v>
      </c>
      <c r="K47" s="666"/>
      <c r="L47" s="132">
        <v>74</v>
      </c>
      <c r="M47" s="336" t="s">
        <v>26</v>
      </c>
      <c r="N47" s="280" t="e">
        <f t="shared" ref="N47:N52" si="8">IF(J47&gt;=110,"★",IF(AND(J47&gt;=100,J47&lt;110),"◎",IF(AND(J47&gt;=80,J47&lt;100),"○",IF(AND(J47&gt;=60,J47&lt;80),"◇","△"))))</f>
        <v>#DIV/0!</v>
      </c>
      <c r="O47" s="667" t="e">
        <f>Q28/Q17*100</f>
        <v>#DIV/0!</v>
      </c>
      <c r="P47" s="668"/>
      <c r="Q47" s="336" t="s">
        <v>26</v>
      </c>
      <c r="R47" s="134" t="e">
        <f>IF(O47&gt;=110,"★",IF(AND(O47&gt;=100,O47&lt;110),"◎",IF(AND(O47&gt;=80,O47&lt;100),"○",IF(AND(O47&gt;=60,O47&lt;80),"◇","△"))))</f>
        <v>#DIV/0!</v>
      </c>
      <c r="S47" s="669" t="e">
        <f>U28/U17*100</f>
        <v>#DIV/0!</v>
      </c>
      <c r="T47" s="670"/>
      <c r="U47" s="336" t="s">
        <v>26</v>
      </c>
      <c r="V47" s="211" t="e">
        <f>IF(S47&gt;=110,"★",IF(AND(S47&gt;=100,S47&lt;110),"◎",IF(AND(S47&gt;=80,S47&lt;100),"○",IF(AND(S47&gt;=60,S47&lt;80),"◇","△"))))</f>
        <v>#DIV/0!</v>
      </c>
      <c r="X47" s="17"/>
      <c r="Y47" s="939" t="s">
        <v>92</v>
      </c>
      <c r="Z47" s="940"/>
      <c r="AA47" s="940"/>
      <c r="AB47" s="940"/>
      <c r="AC47" s="940"/>
      <c r="AD47" s="941"/>
      <c r="AE47" s="116"/>
      <c r="AF47" s="116"/>
      <c r="AG47" s="116"/>
      <c r="AH47" s="32"/>
      <c r="AI47" s="32"/>
      <c r="AJ47" s="116"/>
      <c r="AK47" s="116"/>
      <c r="AL47" s="116"/>
    </row>
    <row r="48" spans="2:40" ht="26.25" customHeight="1" thickTop="1">
      <c r="B48" s="337">
        <v>2</v>
      </c>
      <c r="C48" s="933">
        <f t="shared" ref="C48:C51" si="9">D37</f>
        <v>0</v>
      </c>
      <c r="D48" s="674"/>
      <c r="E48" s="674"/>
      <c r="F48" s="674"/>
      <c r="G48" s="674"/>
      <c r="H48" s="674"/>
      <c r="I48" s="675"/>
      <c r="J48" s="676" t="e">
        <f t="shared" si="7"/>
        <v>#DIV/0!</v>
      </c>
      <c r="K48" s="677"/>
      <c r="L48" s="138"/>
      <c r="M48" s="338" t="s">
        <v>26</v>
      </c>
      <c r="N48" s="285" t="e">
        <f t="shared" si="8"/>
        <v>#DIV/0!</v>
      </c>
      <c r="O48" s="678" t="e">
        <f t="shared" ref="O48:O51" si="10">Q29/Q18*100</f>
        <v>#DIV/0!</v>
      </c>
      <c r="P48" s="679"/>
      <c r="Q48" s="338" t="s">
        <v>26</v>
      </c>
      <c r="R48" s="140" t="e">
        <f t="shared" ref="R48:R51" si="11">IF(O48&gt;=110,"★",IF(AND(O48&gt;=100,O48&lt;110),"◎",IF(AND(O48&gt;=80,O48&lt;100),"○",IF(AND(O48&gt;=60,O48&lt;80),"◇","△"))))</f>
        <v>#DIV/0!</v>
      </c>
      <c r="S48" s="680" t="e">
        <f t="shared" ref="S48:S51" si="12">U29/U18*100</f>
        <v>#DIV/0!</v>
      </c>
      <c r="T48" s="681"/>
      <c r="U48" s="338" t="s">
        <v>26</v>
      </c>
      <c r="V48" s="215" t="e">
        <f t="shared" ref="V48:V51" si="13">IF(S48&gt;=110,"★",IF(AND(S48&gt;=100,S48&lt;110),"◎",IF(AND(S48&gt;=80,S48&lt;100),"○",IF(AND(S48&gt;=60,S48&lt;80),"◇","△"))))</f>
        <v>#DIV/0!</v>
      </c>
      <c r="X48" s="116"/>
      <c r="Y48" s="942"/>
      <c r="Z48" s="943"/>
      <c r="AA48" s="943"/>
      <c r="AB48" s="943"/>
      <c r="AC48" s="943"/>
      <c r="AD48" s="944"/>
      <c r="AE48" s="116"/>
      <c r="AF48" s="926" t="s">
        <v>40</v>
      </c>
      <c r="AG48" s="652"/>
      <c r="AH48" s="652"/>
      <c r="AI48" s="652"/>
      <c r="AJ48" s="932"/>
    </row>
    <row r="49" spans="1:39" ht="26.25" customHeight="1" thickBot="1">
      <c r="B49" s="337">
        <v>3</v>
      </c>
      <c r="C49" s="933">
        <f t="shared" si="9"/>
        <v>0</v>
      </c>
      <c r="D49" s="674"/>
      <c r="E49" s="674"/>
      <c r="F49" s="674"/>
      <c r="G49" s="674"/>
      <c r="H49" s="674"/>
      <c r="I49" s="675"/>
      <c r="J49" s="676" t="e">
        <f t="shared" si="7"/>
        <v>#DIV/0!</v>
      </c>
      <c r="K49" s="677"/>
      <c r="L49" s="138"/>
      <c r="M49" s="338" t="s">
        <v>26</v>
      </c>
      <c r="N49" s="285" t="e">
        <f t="shared" si="8"/>
        <v>#DIV/0!</v>
      </c>
      <c r="O49" s="678" t="e">
        <f t="shared" si="10"/>
        <v>#DIV/0!</v>
      </c>
      <c r="P49" s="679"/>
      <c r="Q49" s="338" t="s">
        <v>26</v>
      </c>
      <c r="R49" s="140" t="e">
        <f t="shared" si="11"/>
        <v>#DIV/0!</v>
      </c>
      <c r="S49" s="680" t="e">
        <f>U30/U19*100</f>
        <v>#DIV/0!</v>
      </c>
      <c r="T49" s="681"/>
      <c r="U49" s="338" t="s">
        <v>26</v>
      </c>
      <c r="V49" s="215" t="e">
        <f t="shared" si="13"/>
        <v>#DIV/0!</v>
      </c>
      <c r="X49" s="116"/>
      <c r="Y49" s="934" t="e">
        <f>Z29/Z18*100</f>
        <v>#DIV/0!</v>
      </c>
      <c r="Z49" s="935"/>
      <c r="AA49" s="935"/>
      <c r="AB49" s="339" t="s">
        <v>72</v>
      </c>
      <c r="AC49" s="936" t="e">
        <f>IF(Y49&gt;=110,"★",IF(AND(Y49&gt;=100,Y49&lt;110),"◎",IF(AND(Y49&gt;=80,Y49&lt;100),"○",IF(AND(Y49&gt;=60,Y49&lt;80),"◇","△"))))</f>
        <v>#DIV/0!</v>
      </c>
      <c r="AD49" s="937"/>
      <c r="AF49" s="671" t="e">
        <f>AJ31/AJ20*100</f>
        <v>#DIV/0!</v>
      </c>
      <c r="AG49" s="672"/>
      <c r="AH49" s="672"/>
      <c r="AI49" s="281" t="s">
        <v>26</v>
      </c>
      <c r="AJ49" s="143" t="e">
        <f>IF(AF49&gt;=110,"★",IF(AND(AF49&gt;=100,AF49&lt;110),"◎",IF(AND(AF49&gt;=80,AF49&lt;100),"○",IF(AND(AF49&gt;=60,AF49&lt;80),"◇","△"))))</f>
        <v>#DIV/0!</v>
      </c>
    </row>
    <row r="50" spans="1:39" ht="26.25" customHeight="1" thickTop="1">
      <c r="B50" s="337">
        <v>4</v>
      </c>
      <c r="C50" s="933">
        <f t="shared" si="9"/>
        <v>0</v>
      </c>
      <c r="D50" s="674"/>
      <c r="E50" s="674"/>
      <c r="F50" s="674"/>
      <c r="G50" s="674"/>
      <c r="H50" s="674"/>
      <c r="I50" s="675"/>
      <c r="J50" s="676" t="e">
        <f t="shared" si="7"/>
        <v>#DIV/0!</v>
      </c>
      <c r="K50" s="677"/>
      <c r="L50" s="138"/>
      <c r="M50" s="338" t="s">
        <v>26</v>
      </c>
      <c r="N50" s="285" t="e">
        <f t="shared" si="8"/>
        <v>#DIV/0!</v>
      </c>
      <c r="O50" s="678" t="e">
        <f>Q31/Q20*100</f>
        <v>#DIV/0!</v>
      </c>
      <c r="P50" s="679"/>
      <c r="Q50" s="338" t="s">
        <v>26</v>
      </c>
      <c r="R50" s="140" t="e">
        <f t="shared" si="11"/>
        <v>#DIV/0!</v>
      </c>
      <c r="S50" s="680" t="e">
        <f>U31/U20*100</f>
        <v>#DIV/0!</v>
      </c>
      <c r="T50" s="681"/>
      <c r="U50" s="338" t="s">
        <v>26</v>
      </c>
      <c r="V50" s="215" t="e">
        <f t="shared" si="13"/>
        <v>#DIV/0!</v>
      </c>
      <c r="Y50" s="946" t="s">
        <v>90</v>
      </c>
      <c r="Z50" s="947"/>
      <c r="AA50" s="947"/>
      <c r="AB50" s="947"/>
      <c r="AC50" s="947"/>
      <c r="AD50" s="948"/>
    </row>
    <row r="51" spans="1:39" ht="26.25" customHeight="1">
      <c r="B51" s="340">
        <v>5</v>
      </c>
      <c r="C51" s="952">
        <f t="shared" si="9"/>
        <v>0</v>
      </c>
      <c r="D51" s="686"/>
      <c r="E51" s="686"/>
      <c r="F51" s="686"/>
      <c r="G51" s="686"/>
      <c r="H51" s="686"/>
      <c r="I51" s="687"/>
      <c r="J51" s="953" t="e">
        <f t="shared" si="7"/>
        <v>#DIV/0!</v>
      </c>
      <c r="K51" s="954"/>
      <c r="L51" s="145"/>
      <c r="M51" s="341" t="s">
        <v>26</v>
      </c>
      <c r="N51" s="342" t="e">
        <f t="shared" si="8"/>
        <v>#DIV/0!</v>
      </c>
      <c r="O51" s="688" t="e">
        <f t="shared" si="10"/>
        <v>#DIV/0!</v>
      </c>
      <c r="P51" s="689"/>
      <c r="Q51" s="343" t="s">
        <v>26</v>
      </c>
      <c r="R51" s="219" t="e">
        <f t="shared" si="11"/>
        <v>#DIV/0!</v>
      </c>
      <c r="S51" s="690" t="e">
        <f t="shared" si="12"/>
        <v>#DIV/0!</v>
      </c>
      <c r="T51" s="691"/>
      <c r="U51" s="343" t="s">
        <v>26</v>
      </c>
      <c r="V51" s="215" t="e">
        <f t="shared" si="13"/>
        <v>#DIV/0!</v>
      </c>
      <c r="Y51" s="949"/>
      <c r="Z51" s="950"/>
      <c r="AA51" s="950"/>
      <c r="AB51" s="950"/>
      <c r="AC51" s="950"/>
      <c r="AD51" s="951"/>
    </row>
    <row r="52" spans="1:39" ht="26.25" customHeight="1" thickBot="1">
      <c r="B52" s="692" t="s">
        <v>41</v>
      </c>
      <c r="C52" s="693"/>
      <c r="D52" s="693"/>
      <c r="E52" s="693"/>
      <c r="F52" s="693"/>
      <c r="G52" s="693"/>
      <c r="H52" s="693"/>
      <c r="I52" s="694"/>
      <c r="J52" s="695" t="e">
        <f t="shared" si="7"/>
        <v>#DIV/0!</v>
      </c>
      <c r="K52" s="696"/>
      <c r="L52" s="226"/>
      <c r="M52" s="344" t="s">
        <v>26</v>
      </c>
      <c r="N52" s="292" t="e">
        <f t="shared" si="8"/>
        <v>#DIV/0!</v>
      </c>
      <c r="O52" s="697"/>
      <c r="P52" s="698"/>
      <c r="Q52" s="227"/>
      <c r="R52" s="228"/>
      <c r="S52" s="699"/>
      <c r="T52" s="700"/>
      <c r="U52" s="227"/>
      <c r="V52" s="230"/>
      <c r="W52" s="2"/>
      <c r="Y52" s="934" t="e">
        <f>Z32/Z21*100</f>
        <v>#DIV/0!</v>
      </c>
      <c r="Z52" s="935"/>
      <c r="AA52" s="935"/>
      <c r="AB52" s="339" t="s">
        <v>72</v>
      </c>
      <c r="AC52" s="936" t="e">
        <f>IF(Y52&gt;=120,"△",IF(AND(Y52&gt;=110,Y52&lt;120),"◇",IF(AND(Y52&gt;=100,Y52&lt;110),"○",IF(AND(Y52&gt;=90,Y52&lt;100),"◎","★"))))</f>
        <v>#DIV/0!</v>
      </c>
      <c r="AD52" s="937"/>
    </row>
    <row r="53" spans="1:39" ht="6" customHeight="1" thickTop="1">
      <c r="B53" s="92"/>
      <c r="C53" s="92"/>
      <c r="D53" s="92"/>
      <c r="E53" s="92"/>
      <c r="F53" s="92"/>
      <c r="G53" s="93"/>
      <c r="H53" s="93"/>
      <c r="I53" s="93"/>
      <c r="J53" s="93"/>
      <c r="K53" s="93"/>
      <c r="L53" s="94"/>
      <c r="M53" s="94"/>
      <c r="N53" s="94"/>
      <c r="O53" s="95"/>
      <c r="P53" s="96"/>
      <c r="Q53" s="96"/>
      <c r="R53" s="96"/>
      <c r="S53" s="32"/>
      <c r="T53" s="97"/>
      <c r="U53" s="97"/>
      <c r="V53" s="97"/>
      <c r="W53" s="87"/>
      <c r="X53" s="87"/>
      <c r="Y53" s="87"/>
      <c r="Z53" s="87"/>
      <c r="AA53" s="87"/>
    </row>
    <row r="54" spans="1:39" ht="23.25" customHeight="1">
      <c r="A54" s="345" t="s">
        <v>93</v>
      </c>
      <c r="B54" s="346"/>
      <c r="C54" s="159"/>
      <c r="D54" s="92"/>
      <c r="E54" s="92"/>
      <c r="F54" s="92"/>
      <c r="G54" s="93"/>
      <c r="H54" s="93"/>
      <c r="I54" s="93"/>
      <c r="J54" s="93"/>
      <c r="K54" s="93"/>
      <c r="L54" s="94"/>
      <c r="M54" s="94"/>
      <c r="N54" s="94"/>
      <c r="O54" s="95"/>
      <c r="P54" s="96"/>
      <c r="Q54" s="96"/>
      <c r="R54" s="96"/>
      <c r="S54" s="32"/>
      <c r="T54" s="97"/>
      <c r="U54" s="97"/>
      <c r="V54" s="97"/>
      <c r="W54" s="87"/>
      <c r="X54" s="87"/>
      <c r="Y54" s="87"/>
      <c r="Z54" s="87"/>
      <c r="AA54" s="87"/>
    </row>
    <row r="55" spans="1:39" ht="19.5" customHeight="1">
      <c r="B55" s="945" t="s">
        <v>94</v>
      </c>
      <c r="C55" s="945"/>
      <c r="D55" s="945"/>
      <c r="E55" s="945"/>
      <c r="F55" s="347" t="s">
        <v>95</v>
      </c>
      <c r="AE55" s="17"/>
      <c r="AF55" s="156"/>
      <c r="AG55" s="156"/>
      <c r="AH55" s="156"/>
      <c r="AI55" s="157"/>
    </row>
    <row r="56" spans="1:39" ht="10.5" customHeight="1">
      <c r="AL56" s="17"/>
      <c r="AM56" s="17"/>
    </row>
    <row r="57" spans="1:39" ht="18" customHeight="1">
      <c r="AL57" s="17"/>
      <c r="AM57" s="17"/>
    </row>
    <row r="58" spans="1:39" ht="18" customHeight="1">
      <c r="C58" s="159"/>
      <c r="D58" s="159"/>
      <c r="E58" s="92"/>
      <c r="F58" s="92"/>
      <c r="G58" s="92"/>
      <c r="H58" s="93"/>
      <c r="I58" s="93"/>
      <c r="J58" s="93"/>
      <c r="K58" s="93"/>
      <c r="L58" s="93"/>
      <c r="M58" s="94"/>
      <c r="N58" s="94"/>
      <c r="O58" s="94"/>
      <c r="P58" s="95"/>
      <c r="Q58" s="96"/>
      <c r="R58" s="96"/>
      <c r="S58" s="96"/>
      <c r="T58" s="32"/>
      <c r="U58" s="97"/>
      <c r="V58" s="97"/>
      <c r="W58" s="97"/>
      <c r="X58" s="87"/>
      <c r="Y58" s="87"/>
      <c r="Z58" s="87"/>
      <c r="AA58" s="87"/>
      <c r="AB58" s="87"/>
      <c r="AC58" s="87"/>
      <c r="AD58" s="87"/>
      <c r="AE58" s="87"/>
      <c r="AF58" s="97"/>
      <c r="AG58" s="32"/>
      <c r="AH58" s="32"/>
      <c r="AI58" s="32"/>
      <c r="AJ58" s="97"/>
      <c r="AK58" s="32"/>
      <c r="AM58" s="17"/>
    </row>
    <row r="59" spans="1:39" ht="19.5" customHeight="1">
      <c r="AE59" s="87"/>
      <c r="AF59" s="97"/>
      <c r="AG59" s="32"/>
      <c r="AH59" s="32"/>
      <c r="AI59" s="32"/>
      <c r="AJ59" s="97"/>
      <c r="AK59" s="32"/>
      <c r="AM59" s="17"/>
    </row>
    <row r="60" spans="1:39" ht="19.8">
      <c r="AM60" s="17"/>
    </row>
    <row r="61" spans="1:39" ht="19.8">
      <c r="AM61" s="32"/>
    </row>
    <row r="62" spans="1:39" ht="19.8">
      <c r="AM62" s="32"/>
    </row>
    <row r="63" spans="1:39" ht="19.8">
      <c r="AE63" s="87"/>
      <c r="AF63" s="87"/>
      <c r="AG63" s="97"/>
      <c r="AH63" s="32"/>
      <c r="AI63" s="32"/>
      <c r="AJ63" s="32"/>
      <c r="AK63" s="97"/>
      <c r="AL63" s="32"/>
      <c r="AM63" s="32"/>
    </row>
  </sheetData>
  <mergeCells count="240">
    <mergeCell ref="B55:E55"/>
    <mergeCell ref="B52:I52"/>
    <mergeCell ref="J52:K52"/>
    <mergeCell ref="O52:P52"/>
    <mergeCell ref="S52:T52"/>
    <mergeCell ref="Y52:AA52"/>
    <mergeCell ref="AC52:AD52"/>
    <mergeCell ref="C50:I50"/>
    <mergeCell ref="J50:K50"/>
    <mergeCell ref="O50:P50"/>
    <mergeCell ref="S50:T50"/>
    <mergeCell ref="Y50:AD51"/>
    <mergeCell ref="C51:I51"/>
    <mergeCell ref="J51:K51"/>
    <mergeCell ref="O51:P51"/>
    <mergeCell ref="S51:T51"/>
    <mergeCell ref="B46:I46"/>
    <mergeCell ref="J46:N46"/>
    <mergeCell ref="O46:R46"/>
    <mergeCell ref="S46:V46"/>
    <mergeCell ref="AF48:AJ48"/>
    <mergeCell ref="C49:I49"/>
    <mergeCell ref="J49:K49"/>
    <mergeCell ref="O49:P49"/>
    <mergeCell ref="S49:T49"/>
    <mergeCell ref="Y49:AA49"/>
    <mergeCell ref="AC49:AD49"/>
    <mergeCell ref="AF49:AH49"/>
    <mergeCell ref="C47:I47"/>
    <mergeCell ref="J47:K47"/>
    <mergeCell ref="O47:P47"/>
    <mergeCell ref="S47:T47"/>
    <mergeCell ref="Y47:AD48"/>
    <mergeCell ref="C48:I48"/>
    <mergeCell ref="J48:K48"/>
    <mergeCell ref="O48:P48"/>
    <mergeCell ref="S48:T48"/>
    <mergeCell ref="AJ40:AL40"/>
    <mergeCell ref="D39:G39"/>
    <mergeCell ref="K39:O39"/>
    <mergeCell ref="Q39:S39"/>
    <mergeCell ref="U39:W39"/>
    <mergeCell ref="Z39:AC39"/>
    <mergeCell ref="AE39:AI39"/>
    <mergeCell ref="C41:G41"/>
    <mergeCell ref="H41:I41"/>
    <mergeCell ref="K41:O41"/>
    <mergeCell ref="Q41:S41"/>
    <mergeCell ref="U41:W41"/>
    <mergeCell ref="B37:B38"/>
    <mergeCell ref="D37:G37"/>
    <mergeCell ref="K37:O37"/>
    <mergeCell ref="Q37:S37"/>
    <mergeCell ref="U37:W37"/>
    <mergeCell ref="Z37:AB37"/>
    <mergeCell ref="D38:G38"/>
    <mergeCell ref="K38:O38"/>
    <mergeCell ref="Q38:S38"/>
    <mergeCell ref="U38:W38"/>
    <mergeCell ref="J36:J40"/>
    <mergeCell ref="K36:O36"/>
    <mergeCell ref="Q36:S36"/>
    <mergeCell ref="U36:W36"/>
    <mergeCell ref="D40:G40"/>
    <mergeCell ref="K40:O40"/>
    <mergeCell ref="Q40:S40"/>
    <mergeCell ref="U40:W40"/>
    <mergeCell ref="Z40:AB40"/>
    <mergeCell ref="AE36:AI36"/>
    <mergeCell ref="AJ36:AL36"/>
    <mergeCell ref="AE37:AI37"/>
    <mergeCell ref="AJ37:AL37"/>
    <mergeCell ref="AE38:AI38"/>
    <mergeCell ref="AJ38:AL38"/>
    <mergeCell ref="AE33:AN34"/>
    <mergeCell ref="C35:G35"/>
    <mergeCell ref="H35:J35"/>
    <mergeCell ref="K35:P35"/>
    <mergeCell ref="Q35:T35"/>
    <mergeCell ref="U35:X35"/>
    <mergeCell ref="Z35:AC36"/>
    <mergeCell ref="AE35:AM35"/>
    <mergeCell ref="D36:G36"/>
    <mergeCell ref="H36:I40"/>
    <mergeCell ref="C33:G33"/>
    <mergeCell ref="H33:I33"/>
    <mergeCell ref="K33:O33"/>
    <mergeCell ref="Q33:S33"/>
    <mergeCell ref="U33:W33"/>
    <mergeCell ref="Z33:AB33"/>
    <mergeCell ref="AJ39:AL39"/>
    <mergeCell ref="AE40:AI40"/>
    <mergeCell ref="B29:B30"/>
    <mergeCell ref="D29:G29"/>
    <mergeCell ref="K29:O29"/>
    <mergeCell ref="Q29:S29"/>
    <mergeCell ref="U29:W29"/>
    <mergeCell ref="Z29:AB29"/>
    <mergeCell ref="AJ31:AL31"/>
    <mergeCell ref="D32:G32"/>
    <mergeCell ref="K32:O32"/>
    <mergeCell ref="Q32:S32"/>
    <mergeCell ref="U32:W32"/>
    <mergeCell ref="Z32:AB32"/>
    <mergeCell ref="AE32:AI32"/>
    <mergeCell ref="AJ32:AL32"/>
    <mergeCell ref="D31:G31"/>
    <mergeCell ref="K31:O31"/>
    <mergeCell ref="Q31:S31"/>
    <mergeCell ref="U31:W31"/>
    <mergeCell ref="Z31:AC31"/>
    <mergeCell ref="AE31:AI31"/>
    <mergeCell ref="AE27:AM27"/>
    <mergeCell ref="D28:G28"/>
    <mergeCell ref="H28:I32"/>
    <mergeCell ref="J28:J32"/>
    <mergeCell ref="K28:O28"/>
    <mergeCell ref="Q28:S28"/>
    <mergeCell ref="U28:W28"/>
    <mergeCell ref="AE28:AI28"/>
    <mergeCell ref="AJ28:AL28"/>
    <mergeCell ref="AE29:AI29"/>
    <mergeCell ref="C27:G27"/>
    <mergeCell ref="H27:J27"/>
    <mergeCell ref="K27:P27"/>
    <mergeCell ref="Q27:T27"/>
    <mergeCell ref="U27:X27"/>
    <mergeCell ref="Z27:AC28"/>
    <mergeCell ref="AJ29:AL29"/>
    <mergeCell ref="D30:G30"/>
    <mergeCell ref="K30:O30"/>
    <mergeCell ref="Q30:S30"/>
    <mergeCell ref="U30:W30"/>
    <mergeCell ref="AE30:AI30"/>
    <mergeCell ref="AJ30:AL30"/>
    <mergeCell ref="C22:G22"/>
    <mergeCell ref="H22:I22"/>
    <mergeCell ref="K22:O22"/>
    <mergeCell ref="Q22:S22"/>
    <mergeCell ref="U22:W22"/>
    <mergeCell ref="I25:K25"/>
    <mergeCell ref="N25:O25"/>
    <mergeCell ref="AJ20:AL20"/>
    <mergeCell ref="D21:G21"/>
    <mergeCell ref="K21:O21"/>
    <mergeCell ref="Q21:S21"/>
    <mergeCell ref="U21:W21"/>
    <mergeCell ref="Z21:AB21"/>
    <mergeCell ref="AE21:AI21"/>
    <mergeCell ref="AJ21:AL21"/>
    <mergeCell ref="D20:G20"/>
    <mergeCell ref="K20:O20"/>
    <mergeCell ref="Q20:S20"/>
    <mergeCell ref="U20:W20"/>
    <mergeCell ref="Z20:AC20"/>
    <mergeCell ref="AE20:AI20"/>
    <mergeCell ref="B18:B19"/>
    <mergeCell ref="D18:G18"/>
    <mergeCell ref="K18:O18"/>
    <mergeCell ref="Q18:S18"/>
    <mergeCell ref="U18:W18"/>
    <mergeCell ref="Z18:AB18"/>
    <mergeCell ref="D19:G19"/>
    <mergeCell ref="K19:O19"/>
    <mergeCell ref="Q19:S19"/>
    <mergeCell ref="U19:W19"/>
    <mergeCell ref="J17:J21"/>
    <mergeCell ref="K17:O17"/>
    <mergeCell ref="Q17:S17"/>
    <mergeCell ref="U17:W17"/>
    <mergeCell ref="AE17:AI17"/>
    <mergeCell ref="AJ17:AL17"/>
    <mergeCell ref="AE18:AI18"/>
    <mergeCell ref="AJ18:AL18"/>
    <mergeCell ref="AE19:AI19"/>
    <mergeCell ref="AJ19:AL19"/>
    <mergeCell ref="AD14:AM15"/>
    <mergeCell ref="C16:G16"/>
    <mergeCell ref="H16:J16"/>
    <mergeCell ref="K16:P16"/>
    <mergeCell ref="Q16:T16"/>
    <mergeCell ref="U16:X16"/>
    <mergeCell ref="Z16:AC17"/>
    <mergeCell ref="AE16:AM16"/>
    <mergeCell ref="D17:G17"/>
    <mergeCell ref="H17:I21"/>
    <mergeCell ref="C14:G14"/>
    <mergeCell ref="H14:I14"/>
    <mergeCell ref="K14:O14"/>
    <mergeCell ref="Q14:S14"/>
    <mergeCell ref="U14:W14"/>
    <mergeCell ref="Z14:AB14"/>
    <mergeCell ref="AJ12:AL12"/>
    <mergeCell ref="D13:G13"/>
    <mergeCell ref="K13:O13"/>
    <mergeCell ref="Q13:S13"/>
    <mergeCell ref="U13:W13"/>
    <mergeCell ref="Z13:AB13"/>
    <mergeCell ref="AE13:AI13"/>
    <mergeCell ref="AJ13:AL13"/>
    <mergeCell ref="D12:G12"/>
    <mergeCell ref="K12:O12"/>
    <mergeCell ref="Q12:S12"/>
    <mergeCell ref="U12:W12"/>
    <mergeCell ref="Z12:AC12"/>
    <mergeCell ref="AE12:AI12"/>
    <mergeCell ref="Q11:S11"/>
    <mergeCell ref="U11:W11"/>
    <mergeCell ref="AE11:AI11"/>
    <mergeCell ref="AJ11:AL11"/>
    <mergeCell ref="B10:B11"/>
    <mergeCell ref="D10:G10"/>
    <mergeCell ref="K10:O10"/>
    <mergeCell ref="Q10:S10"/>
    <mergeCell ref="U10:W10"/>
    <mergeCell ref="Z10:AB10"/>
    <mergeCell ref="J4:K4"/>
    <mergeCell ref="M4:T4"/>
    <mergeCell ref="V4:X4"/>
    <mergeCell ref="Y4:AM4"/>
    <mergeCell ref="N6:O6"/>
    <mergeCell ref="AE8:AM8"/>
    <mergeCell ref="D9:G9"/>
    <mergeCell ref="H9:I13"/>
    <mergeCell ref="J9:J13"/>
    <mergeCell ref="K9:O9"/>
    <mergeCell ref="Q9:S9"/>
    <mergeCell ref="U9:W9"/>
    <mergeCell ref="AE9:AI9"/>
    <mergeCell ref="AJ9:AL9"/>
    <mergeCell ref="AE10:AI10"/>
    <mergeCell ref="C8:G8"/>
    <mergeCell ref="H8:J8"/>
    <mergeCell ref="K8:P8"/>
    <mergeCell ref="Q8:T8"/>
    <mergeCell ref="U8:X8"/>
    <mergeCell ref="Z8:AC9"/>
    <mergeCell ref="AJ10:AL10"/>
    <mergeCell ref="D11:G11"/>
    <mergeCell ref="K11:O11"/>
  </mergeCells>
  <phoneticPr fontId="3"/>
  <conditionalFormatting sqref="Q49:Q51 U49:U51 K11:T11 Y11 L49:M51">
    <cfRule type="containsErrors" dxfId="87" priority="26">
      <formula>ISERROR(K11)</formula>
    </cfRule>
  </conditionalFormatting>
  <conditionalFormatting sqref="Q50:Q51">
    <cfRule type="containsErrors" dxfId="86" priority="25">
      <formula>ISERROR(Q50)</formula>
    </cfRule>
  </conditionalFormatting>
  <conditionalFormatting sqref="Y13:AB13 Y12 Y18:Y20 K12:T13">
    <cfRule type="containsErrors" dxfId="85" priority="24">
      <formula>ISERROR(K12)</formula>
    </cfRule>
  </conditionalFormatting>
  <conditionalFormatting sqref="N50:N51 R50:R51 V50:V51">
    <cfRule type="containsErrors" dxfId="84" priority="23">
      <formula>ISERROR(N50)</formula>
    </cfRule>
  </conditionalFormatting>
  <conditionalFormatting sqref="Y50">
    <cfRule type="containsErrors" dxfId="83" priority="19">
      <formula>ISERROR(Y50)</formula>
    </cfRule>
  </conditionalFormatting>
  <conditionalFormatting sqref="D12:G13">
    <cfRule type="containsErrors" dxfId="82" priority="18">
      <formula>ISERROR(D12)</formula>
    </cfRule>
  </conditionalFormatting>
  <conditionalFormatting sqref="Y52 AB52">
    <cfRule type="containsErrors" dxfId="81" priority="22">
      <formula>ISERROR(Y52)</formula>
    </cfRule>
  </conditionalFormatting>
  <conditionalFormatting sqref="V49 R49 N49">
    <cfRule type="containsErrors" dxfId="80" priority="21">
      <formula>ISERROR(N49)</formula>
    </cfRule>
  </conditionalFormatting>
  <conditionalFormatting sqref="N49 R49 V49">
    <cfRule type="containsErrors" dxfId="79" priority="20">
      <formula>ISERROR(N49)</formula>
    </cfRule>
  </conditionalFormatting>
  <conditionalFormatting sqref="U12:W13">
    <cfRule type="containsErrors" dxfId="78" priority="17">
      <formula>ISERROR(U12)</formula>
    </cfRule>
  </conditionalFormatting>
  <conditionalFormatting sqref="Z21:AB22 AB23">
    <cfRule type="containsErrors" dxfId="77" priority="16">
      <formula>ISERROR(Z21)</formula>
    </cfRule>
  </conditionalFormatting>
  <conditionalFormatting sqref="P19:T19">
    <cfRule type="containsErrors" dxfId="76" priority="15">
      <formula>ISERROR(P19)</formula>
    </cfRule>
  </conditionalFormatting>
  <conditionalFormatting sqref="P20:T21">
    <cfRule type="containsErrors" dxfId="75" priority="14">
      <formula>ISERROR(P20)</formula>
    </cfRule>
  </conditionalFormatting>
  <conditionalFormatting sqref="U20:W21">
    <cfRule type="containsErrors" dxfId="74" priority="13">
      <formula>ISERROR(U20)</formula>
    </cfRule>
  </conditionalFormatting>
  <conditionalFormatting sqref="K30:T30 Y30">
    <cfRule type="containsErrors" dxfId="73" priority="12">
      <formula>ISERROR(K30)</formula>
    </cfRule>
  </conditionalFormatting>
  <conditionalFormatting sqref="Y32:AB32 Y31 Y37:Y39 K31:T32">
    <cfRule type="containsErrors" dxfId="72" priority="11">
      <formula>ISERROR(K31)</formula>
    </cfRule>
  </conditionalFormatting>
  <conditionalFormatting sqref="U31:W32">
    <cfRule type="containsErrors" dxfId="71" priority="10">
      <formula>ISERROR(U31)</formula>
    </cfRule>
  </conditionalFormatting>
  <conditionalFormatting sqref="Z40:AB41 AB42">
    <cfRule type="containsErrors" dxfId="70" priority="9">
      <formula>ISERROR(Z40)</formula>
    </cfRule>
  </conditionalFormatting>
  <conditionalFormatting sqref="P38 T38">
    <cfRule type="containsErrors" dxfId="69" priority="8">
      <formula>ISERROR(P38)</formula>
    </cfRule>
  </conditionalFormatting>
  <conditionalFormatting sqref="P39:P40 T39:T40">
    <cfRule type="containsErrors" dxfId="68" priority="7">
      <formula>ISERROR(P39)</formula>
    </cfRule>
  </conditionalFormatting>
  <conditionalFormatting sqref="J48:K51 O48:P51 S48:T51">
    <cfRule type="containsErrors" dxfId="67" priority="6">
      <formula>ISERROR(J48)</formula>
    </cfRule>
  </conditionalFormatting>
  <conditionalFormatting sqref="Q38:S38">
    <cfRule type="containsErrors" dxfId="66" priority="5">
      <formula>ISERROR(Q38)</formula>
    </cfRule>
  </conditionalFormatting>
  <conditionalFormatting sqref="Q39:S40">
    <cfRule type="containsErrors" dxfId="65" priority="4">
      <formula>ISERROR(Q39)</formula>
    </cfRule>
  </conditionalFormatting>
  <conditionalFormatting sqref="U39:W40">
    <cfRule type="containsErrors" dxfId="64" priority="3">
      <formula>ISERROR(U39)</formula>
    </cfRule>
  </conditionalFormatting>
  <conditionalFormatting sqref="U9:W11 Z10:AB10 AJ13:AL13 AJ21:AL21 Z18:AB18 AJ32:AL32 AJ40:AL40 Z37:AB37 Z29:AB29 U28:W30">
    <cfRule type="containsErrors" dxfId="63" priority="2">
      <formula>ISERROR(U9)</formula>
    </cfRule>
  </conditionalFormatting>
  <conditionalFormatting sqref="J47:K47 O47:P47 N47:N48 J52:K52 N52 R48 R47:T47 V47:V48 Y49:AA49 AC49:AD49 AC52:AD52 AJ49 AF49:AH49">
    <cfRule type="containsErrors" dxfId="62" priority="1">
      <formula>ISERROR(J47)</formula>
    </cfRule>
  </conditionalFormatting>
  <pageMargins left="0.7" right="0.7" top="0.75" bottom="0.75" header="0.3" footer="0.3"/>
  <pageSetup paperSize="9" scale="5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ED691-0D31-404A-ABBA-FF830EAF0076}">
  <sheetPr>
    <pageSetUpPr fitToPage="1"/>
  </sheetPr>
  <dimension ref="B1:AW61"/>
  <sheetViews>
    <sheetView showZeros="0" topLeftCell="A49" zoomScaleNormal="100" workbookViewId="0">
      <selection activeCell="L7" sqref="L7"/>
    </sheetView>
  </sheetViews>
  <sheetFormatPr defaultColWidth="8.3984375" defaultRowHeight="18"/>
  <cols>
    <col min="1" max="1" width="2.5" style="349" customWidth="1"/>
    <col min="2" max="2" width="7.8984375" style="349" customWidth="1"/>
    <col min="3" max="3" width="4.796875" style="349" customWidth="1"/>
    <col min="4" max="4" width="3.296875" style="349" customWidth="1"/>
    <col min="5" max="5" width="4.59765625" style="349" customWidth="1"/>
    <col min="6" max="6" width="5.5" style="349" customWidth="1"/>
    <col min="7" max="7" width="4.59765625" style="349" customWidth="1"/>
    <col min="8" max="8" width="5.5" style="349" customWidth="1"/>
    <col min="9" max="10" width="4" style="349" customWidth="1"/>
    <col min="11" max="11" width="4.796875" style="349" customWidth="1"/>
    <col min="12" max="12" width="6.8984375" style="349" customWidth="1"/>
    <col min="13" max="13" width="4.59765625" style="349" hidden="1" customWidth="1"/>
    <col min="14" max="14" width="3.3984375" style="349" customWidth="1"/>
    <col min="15" max="15" width="4.796875" style="349" customWidth="1"/>
    <col min="16" max="16" width="4.8984375" style="349" customWidth="1"/>
    <col min="17" max="17" width="4.296875" style="349" customWidth="1"/>
    <col min="18" max="18" width="3.3984375" style="349" customWidth="1"/>
    <col min="19" max="19" width="4.796875" style="349" customWidth="1"/>
    <col min="20" max="20" width="4.19921875" style="349" customWidth="1"/>
    <col min="21" max="21" width="5.3984375" style="349" customWidth="1"/>
    <col min="22" max="22" width="3.3984375" style="349" customWidth="1"/>
    <col min="23" max="23" width="4.796875" style="349" customWidth="1"/>
    <col min="24" max="24" width="2.796875" style="349" customWidth="1"/>
    <col min="25" max="25" width="5.3984375" style="349" customWidth="1"/>
    <col min="26" max="26" width="0.69921875" style="349" customWidth="1"/>
    <col min="27" max="27" width="2.09765625" style="349" customWidth="1"/>
    <col min="28" max="28" width="4.19921875" style="349" customWidth="1"/>
    <col min="29" max="29" width="3.296875" style="349" customWidth="1"/>
    <col min="30" max="30" width="4.296875" style="349" customWidth="1"/>
    <col min="31" max="31" width="1.8984375" style="349" customWidth="1"/>
    <col min="32" max="32" width="4.5" style="349" customWidth="1"/>
    <col min="33" max="33" width="4.796875" style="349" customWidth="1"/>
    <col min="34" max="34" width="2.5" style="349" customWidth="1"/>
    <col min="35" max="35" width="4.59765625" style="349" customWidth="1"/>
    <col min="36" max="36" width="4.19921875" style="349" customWidth="1"/>
    <col min="37" max="37" width="6.69921875" style="349" customWidth="1"/>
    <col min="38" max="38" width="3.69921875" style="349" customWidth="1"/>
    <col min="39" max="39" width="8.3984375" style="349"/>
    <col min="40" max="40" width="4.796875" style="349" customWidth="1"/>
    <col min="41" max="16384" width="8.3984375" style="349"/>
  </cols>
  <sheetData>
    <row r="1" spans="3:49" ht="75.75" customHeight="1"/>
    <row r="2" spans="3:49" ht="9" customHeight="1"/>
    <row r="3" spans="3:49" ht="26.4">
      <c r="C3" s="350" t="s">
        <v>96</v>
      </c>
      <c r="S3" s="1105" t="s">
        <v>1</v>
      </c>
      <c r="T3" s="1105"/>
      <c r="U3" s="1106"/>
      <c r="V3" s="1106"/>
      <c r="W3" s="1106"/>
      <c r="X3" s="1106"/>
      <c r="Y3" s="1106"/>
      <c r="Z3" s="351"/>
      <c r="AA3" s="351"/>
      <c r="AB3" s="351"/>
      <c r="AC3" s="1105" t="s">
        <v>2</v>
      </c>
      <c r="AD3" s="1105"/>
      <c r="AE3" s="1106"/>
      <c r="AF3" s="1106"/>
      <c r="AG3" s="1106"/>
      <c r="AH3" s="1106"/>
      <c r="AI3" s="1106"/>
      <c r="AJ3" s="1106"/>
      <c r="AK3" s="1106"/>
      <c r="AL3" s="1106"/>
      <c r="AM3" s="1106"/>
      <c r="AN3" s="1106"/>
    </row>
    <row r="4" spans="3:49" ht="6.75" customHeight="1"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</row>
    <row r="5" spans="3:49" ht="21" customHeight="1" thickBot="1">
      <c r="G5" s="92"/>
    </row>
    <row r="6" spans="3:49" ht="24" customHeight="1">
      <c r="C6" s="353" t="s">
        <v>97</v>
      </c>
      <c r="E6" s="9"/>
      <c r="F6" s="10"/>
      <c r="G6" s="10"/>
      <c r="H6" s="354" t="s">
        <v>4</v>
      </c>
      <c r="I6" s="1073"/>
      <c r="J6" s="1073"/>
      <c r="K6" s="1073"/>
      <c r="L6" s="356" t="s">
        <v>5</v>
      </c>
      <c r="M6" s="355" t="s">
        <v>5</v>
      </c>
      <c r="N6" s="1107"/>
      <c r="O6" s="1107"/>
      <c r="P6" s="356" t="s">
        <v>6</v>
      </c>
      <c r="Q6" s="357" t="s">
        <v>7</v>
      </c>
      <c r="S6" s="358"/>
      <c r="T6" s="358"/>
      <c r="U6" s="358"/>
      <c r="V6" s="358"/>
      <c r="W6" s="358"/>
      <c r="X6" s="358"/>
      <c r="Y6" s="358"/>
      <c r="Z6" s="358"/>
      <c r="AA6" s="1031" t="s">
        <v>98</v>
      </c>
      <c r="AB6" s="1108"/>
      <c r="AC6" s="1108"/>
      <c r="AD6" s="1109"/>
      <c r="AE6" s="358"/>
      <c r="AO6" s="1113" t="s">
        <v>50</v>
      </c>
      <c r="AP6" s="1114"/>
      <c r="AQ6" s="1114"/>
      <c r="AR6" s="1114"/>
      <c r="AS6" s="1114"/>
      <c r="AT6" s="1114"/>
      <c r="AU6" s="1114"/>
      <c r="AV6" s="1114"/>
      <c r="AW6" s="1115"/>
    </row>
    <row r="7" spans="3:49" ht="6.75" customHeight="1" thickBot="1">
      <c r="D7" s="19"/>
      <c r="E7" s="9"/>
      <c r="F7" s="10"/>
      <c r="G7" s="10"/>
      <c r="H7" s="358"/>
      <c r="I7" s="10"/>
      <c r="J7" s="10"/>
      <c r="K7" s="10"/>
      <c r="L7" s="359"/>
      <c r="M7" s="21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1110"/>
      <c r="AB7" s="1111"/>
      <c r="AC7" s="1111"/>
      <c r="AD7" s="1112"/>
      <c r="AE7" s="358"/>
      <c r="AO7" s="1116"/>
      <c r="AP7" s="1117"/>
      <c r="AQ7" s="1117"/>
      <c r="AR7" s="1117"/>
      <c r="AS7" s="1117"/>
      <c r="AT7" s="1117"/>
      <c r="AU7" s="1117"/>
      <c r="AV7" s="1117"/>
      <c r="AW7" s="1118"/>
    </row>
    <row r="8" spans="3:49" ht="24" customHeight="1" thickBot="1">
      <c r="C8" s="360"/>
      <c r="D8" s="883" t="s">
        <v>8</v>
      </c>
      <c r="E8" s="884"/>
      <c r="F8" s="884"/>
      <c r="G8" s="884"/>
      <c r="H8" s="885"/>
      <c r="I8" s="542" t="s">
        <v>99</v>
      </c>
      <c r="J8" s="543"/>
      <c r="K8" s="544"/>
      <c r="L8" s="539" t="s">
        <v>10</v>
      </c>
      <c r="M8" s="540"/>
      <c r="N8" s="540"/>
      <c r="O8" s="540"/>
      <c r="P8" s="540"/>
      <c r="Q8" s="541"/>
      <c r="R8" s="542" t="s">
        <v>67</v>
      </c>
      <c r="S8" s="543"/>
      <c r="T8" s="543"/>
      <c r="U8" s="544"/>
      <c r="V8" s="542" t="s">
        <v>12</v>
      </c>
      <c r="W8" s="543"/>
      <c r="X8" s="543"/>
      <c r="Y8" s="544"/>
      <c r="Z8" s="23"/>
      <c r="AA8" s="1036"/>
      <c r="AB8" s="1037"/>
      <c r="AC8" s="1037"/>
      <c r="AD8" s="361" t="s">
        <v>100</v>
      </c>
      <c r="AE8" s="24"/>
      <c r="AF8" s="1009" t="s">
        <v>101</v>
      </c>
      <c r="AG8" s="1010"/>
      <c r="AH8" s="1010"/>
      <c r="AI8" s="1010"/>
      <c r="AJ8" s="1010"/>
      <c r="AK8" s="1010"/>
      <c r="AL8" s="1010"/>
      <c r="AM8" s="1010"/>
      <c r="AN8" s="1011"/>
      <c r="AO8" s="534" t="s">
        <v>18</v>
      </c>
      <c r="AP8" s="535"/>
      <c r="AQ8" s="535"/>
      <c r="AR8" s="535"/>
      <c r="AS8" s="536"/>
      <c r="AT8" s="1021">
        <f>U14</f>
        <v>0</v>
      </c>
      <c r="AU8" s="1022"/>
      <c r="AV8" s="1022"/>
      <c r="AW8" s="362" t="s">
        <v>16</v>
      </c>
    </row>
    <row r="9" spans="3:49" ht="30.75" customHeight="1" thickBot="1">
      <c r="C9" s="363"/>
      <c r="D9" s="27">
        <v>1</v>
      </c>
      <c r="E9" s="502"/>
      <c r="F9" s="503"/>
      <c r="G9" s="503"/>
      <c r="H9" s="503"/>
      <c r="I9" s="1067"/>
      <c r="J9" s="1068"/>
      <c r="K9" s="523" t="s">
        <v>69</v>
      </c>
      <c r="L9" s="526"/>
      <c r="M9" s="527"/>
      <c r="N9" s="527"/>
      <c r="O9" s="527"/>
      <c r="P9" s="527"/>
      <c r="Q9" s="122" t="s">
        <v>14</v>
      </c>
      <c r="R9" s="1099"/>
      <c r="S9" s="1100"/>
      <c r="T9" s="1100"/>
      <c r="U9" s="364" t="s">
        <v>69</v>
      </c>
      <c r="V9" s="1101" t="e">
        <f>L9/R9</f>
        <v>#DIV/0!</v>
      </c>
      <c r="W9" s="1102"/>
      <c r="X9" s="1102"/>
      <c r="Y9" s="365" t="s">
        <v>16</v>
      </c>
      <c r="Z9" s="366"/>
      <c r="AA9" s="1018" t="s">
        <v>102</v>
      </c>
      <c r="AB9" s="1019"/>
      <c r="AC9" s="1019"/>
      <c r="AD9" s="1020"/>
      <c r="AE9" s="367"/>
      <c r="AF9" s="534" t="s">
        <v>18</v>
      </c>
      <c r="AG9" s="535"/>
      <c r="AH9" s="535"/>
      <c r="AI9" s="535"/>
      <c r="AJ9" s="536"/>
      <c r="AK9" s="1021">
        <f>L14</f>
        <v>0</v>
      </c>
      <c r="AL9" s="1022"/>
      <c r="AM9" s="1022"/>
      <c r="AN9" s="368" t="s">
        <v>16</v>
      </c>
      <c r="AO9" s="1023" t="s">
        <v>21</v>
      </c>
      <c r="AP9" s="1024"/>
      <c r="AQ9" s="1024"/>
      <c r="AR9" s="1024"/>
      <c r="AS9" s="1025"/>
      <c r="AT9" s="1026">
        <v>240000000</v>
      </c>
      <c r="AU9" s="1027"/>
      <c r="AV9" s="1027"/>
      <c r="AW9" s="369" t="s">
        <v>16</v>
      </c>
    </row>
    <row r="10" spans="3:49" ht="25.5" customHeight="1" thickTop="1" thickBot="1">
      <c r="C10" s="1048" t="s">
        <v>19</v>
      </c>
      <c r="D10" s="106">
        <v>2</v>
      </c>
      <c r="E10" s="572"/>
      <c r="F10" s="573"/>
      <c r="G10" s="573"/>
      <c r="H10" s="574"/>
      <c r="I10" s="1012"/>
      <c r="J10" s="1013"/>
      <c r="K10" s="524"/>
      <c r="L10" s="505"/>
      <c r="M10" s="506"/>
      <c r="N10" s="506"/>
      <c r="O10" s="506"/>
      <c r="P10" s="506"/>
      <c r="Q10" s="107" t="s">
        <v>14</v>
      </c>
      <c r="R10" s="1097"/>
      <c r="S10" s="1098"/>
      <c r="T10" s="1098"/>
      <c r="U10" s="370" t="s">
        <v>69</v>
      </c>
      <c r="V10" s="1090" t="e">
        <f>L10/R10</f>
        <v>#DIV/0!</v>
      </c>
      <c r="W10" s="1091"/>
      <c r="X10" s="1091"/>
      <c r="Y10" s="371" t="s">
        <v>16</v>
      </c>
      <c r="Z10" s="366"/>
      <c r="AA10" s="1007"/>
      <c r="AB10" s="1008"/>
      <c r="AC10" s="1008"/>
      <c r="AD10" s="372" t="s">
        <v>69</v>
      </c>
      <c r="AE10" s="367"/>
      <c r="AF10" s="1023" t="s">
        <v>52</v>
      </c>
      <c r="AG10" s="1024"/>
      <c r="AH10" s="1024"/>
      <c r="AI10" s="1024"/>
      <c r="AJ10" s="1025"/>
      <c r="AK10" s="1026"/>
      <c r="AL10" s="1027"/>
      <c r="AM10" s="1027"/>
      <c r="AN10" s="373" t="s">
        <v>16</v>
      </c>
      <c r="AO10" s="1028" t="s">
        <v>23</v>
      </c>
      <c r="AP10" s="1029"/>
      <c r="AQ10" s="1029"/>
      <c r="AR10" s="1029"/>
      <c r="AS10" s="1030"/>
      <c r="AT10" s="1103">
        <f>AT8-AT9</f>
        <v>-240000000</v>
      </c>
      <c r="AU10" s="1104"/>
      <c r="AV10" s="1104"/>
      <c r="AW10" s="374" t="s">
        <v>16</v>
      </c>
    </row>
    <row r="11" spans="3:49" ht="30.75" customHeight="1" thickTop="1" thickBot="1">
      <c r="C11" s="1048"/>
      <c r="D11" s="108">
        <v>3</v>
      </c>
      <c r="E11" s="502"/>
      <c r="F11" s="503"/>
      <c r="G11" s="503"/>
      <c r="H11" s="504"/>
      <c r="I11" s="1012"/>
      <c r="J11" s="1013"/>
      <c r="K11" s="524"/>
      <c r="L11" s="1092"/>
      <c r="M11" s="1093"/>
      <c r="N11" s="1093"/>
      <c r="O11" s="1093"/>
      <c r="P11" s="1093"/>
      <c r="Q11" s="107" t="s">
        <v>14</v>
      </c>
      <c r="R11" s="1097"/>
      <c r="S11" s="1098"/>
      <c r="T11" s="1098"/>
      <c r="U11" s="370"/>
      <c r="V11" s="1090" t="e">
        <f t="shared" ref="V11:V13" si="0">L11/R11</f>
        <v>#DIV/0!</v>
      </c>
      <c r="W11" s="1091"/>
      <c r="X11" s="1091"/>
      <c r="Y11" s="371" t="s">
        <v>16</v>
      </c>
      <c r="Z11" s="366"/>
      <c r="AA11" s="1018" t="s">
        <v>103</v>
      </c>
      <c r="AB11" s="1019"/>
      <c r="AC11" s="1019"/>
      <c r="AD11" s="1020"/>
      <c r="AE11" s="367"/>
      <c r="AF11" s="1028" t="s">
        <v>23</v>
      </c>
      <c r="AG11" s="1029"/>
      <c r="AH11" s="1029"/>
      <c r="AI11" s="1029"/>
      <c r="AJ11" s="1030"/>
      <c r="AK11" s="976">
        <f>AK9-AK10</f>
        <v>0</v>
      </c>
      <c r="AL11" s="977"/>
      <c r="AM11" s="977"/>
      <c r="AN11" s="375" t="s">
        <v>16</v>
      </c>
      <c r="AO11" s="1003" t="s">
        <v>25</v>
      </c>
      <c r="AP11" s="1004"/>
      <c r="AQ11" s="1004"/>
      <c r="AR11" s="1004"/>
      <c r="AS11" s="1005"/>
      <c r="AT11" s="989" t="e">
        <f>AT10/AT8*100</f>
        <v>#DIV/0!</v>
      </c>
      <c r="AU11" s="990"/>
      <c r="AV11" s="990"/>
      <c r="AW11" s="376" t="s">
        <v>26</v>
      </c>
    </row>
    <row r="12" spans="3:49" ht="25.5" customHeight="1" thickBot="1">
      <c r="C12" s="377" t="s">
        <v>24</v>
      </c>
      <c r="D12" s="34">
        <v>4</v>
      </c>
      <c r="E12" s="572"/>
      <c r="F12" s="573" t="s">
        <v>22</v>
      </c>
      <c r="G12" s="573"/>
      <c r="H12" s="573"/>
      <c r="I12" s="1012"/>
      <c r="J12" s="1013"/>
      <c r="K12" s="524"/>
      <c r="L12" s="1092"/>
      <c r="M12" s="1093"/>
      <c r="N12" s="1093"/>
      <c r="O12" s="1093"/>
      <c r="P12" s="1093"/>
      <c r="Q12" s="107" t="s">
        <v>14</v>
      </c>
      <c r="R12" s="1097"/>
      <c r="S12" s="1098"/>
      <c r="T12" s="1098"/>
      <c r="U12" s="370"/>
      <c r="V12" s="1090" t="e">
        <f t="shared" si="0"/>
        <v>#DIV/0!</v>
      </c>
      <c r="W12" s="1091"/>
      <c r="X12" s="1091"/>
      <c r="Y12" s="371" t="s">
        <v>16</v>
      </c>
      <c r="Z12" s="366"/>
      <c r="AA12" s="1001"/>
      <c r="AB12" s="1002"/>
      <c r="AC12" s="1002"/>
      <c r="AD12" s="372" t="s">
        <v>69</v>
      </c>
      <c r="AE12" s="367"/>
      <c r="AF12" s="1003" t="s">
        <v>25</v>
      </c>
      <c r="AG12" s="1004"/>
      <c r="AH12" s="1004"/>
      <c r="AI12" s="1004"/>
      <c r="AJ12" s="1005"/>
      <c r="AK12" s="989" t="e">
        <f>AK11/AK9*100</f>
        <v>#DIV/0!</v>
      </c>
      <c r="AL12" s="990"/>
      <c r="AM12" s="990"/>
      <c r="AN12" s="378" t="s">
        <v>26</v>
      </c>
      <c r="AO12" s="998" t="s">
        <v>104</v>
      </c>
      <c r="AP12" s="998"/>
      <c r="AQ12" s="998"/>
      <c r="AR12" s="998"/>
      <c r="AS12" s="998"/>
      <c r="AT12" s="998"/>
      <c r="AU12" s="998"/>
      <c r="AV12" s="998"/>
      <c r="AW12" s="998"/>
    </row>
    <row r="13" spans="3:49" ht="33" customHeight="1">
      <c r="C13" s="379"/>
      <c r="D13" s="273">
        <v>5</v>
      </c>
      <c r="E13" s="562"/>
      <c r="F13" s="563" t="s">
        <v>22</v>
      </c>
      <c r="G13" s="563"/>
      <c r="H13" s="563"/>
      <c r="I13" s="1014"/>
      <c r="J13" s="1015"/>
      <c r="K13" s="525"/>
      <c r="L13" s="1092"/>
      <c r="M13" s="1093"/>
      <c r="N13" s="1093"/>
      <c r="O13" s="1093"/>
      <c r="P13" s="1093"/>
      <c r="Q13" s="109" t="s">
        <v>14</v>
      </c>
      <c r="R13" s="1094"/>
      <c r="S13" s="1095"/>
      <c r="T13" s="1095"/>
      <c r="U13" s="380"/>
      <c r="V13" s="1090" t="e">
        <f t="shared" si="0"/>
        <v>#DIV/0!</v>
      </c>
      <c r="W13" s="1091"/>
      <c r="X13" s="1091"/>
      <c r="Y13" s="372" t="s">
        <v>16</v>
      </c>
      <c r="Z13" s="366"/>
      <c r="AA13" s="1045" t="s">
        <v>105</v>
      </c>
      <c r="AB13" s="996"/>
      <c r="AC13" s="996"/>
      <c r="AD13" s="997"/>
      <c r="AE13" s="381"/>
      <c r="AF13" s="1056" t="s">
        <v>106</v>
      </c>
      <c r="AG13" s="1096"/>
      <c r="AH13" s="1096"/>
      <c r="AI13" s="1096"/>
      <c r="AJ13" s="1096"/>
      <c r="AK13" s="1096"/>
      <c r="AL13" s="1096"/>
      <c r="AM13" s="1096"/>
      <c r="AN13" s="1096"/>
    </row>
    <row r="14" spans="3:49" ht="24" customHeight="1">
      <c r="C14" s="382"/>
      <c r="D14" s="1081" t="s">
        <v>36</v>
      </c>
      <c r="E14" s="1082"/>
      <c r="F14" s="1082"/>
      <c r="G14" s="1082"/>
      <c r="H14" s="1083"/>
      <c r="I14" s="1084">
        <f>SUM(I9:J13)</f>
        <v>0</v>
      </c>
      <c r="J14" s="1085"/>
      <c r="K14" s="160" t="s">
        <v>69</v>
      </c>
      <c r="L14" s="601">
        <f>SUM(L9:P13)</f>
        <v>0</v>
      </c>
      <c r="M14" s="602"/>
      <c r="N14" s="602"/>
      <c r="O14" s="602"/>
      <c r="P14" s="602"/>
      <c r="Q14" s="188" t="s">
        <v>14</v>
      </c>
      <c r="R14" s="1086"/>
      <c r="S14" s="1087"/>
      <c r="T14" s="1087"/>
      <c r="U14" s="383"/>
      <c r="V14" s="1088"/>
      <c r="W14" s="1089"/>
      <c r="X14" s="1089"/>
      <c r="Y14" s="384"/>
      <c r="Z14" s="385"/>
      <c r="AA14" s="987" t="e">
        <f>(AA10-AA12)/AA10*100</f>
        <v>#DIV/0!</v>
      </c>
      <c r="AB14" s="988"/>
      <c r="AC14" s="988"/>
      <c r="AD14" s="372" t="s">
        <v>72</v>
      </c>
      <c r="AE14" s="386"/>
      <c r="AF14" s="387"/>
      <c r="AG14" s="387"/>
      <c r="AH14" s="387"/>
      <c r="AI14" s="387"/>
      <c r="AJ14" s="387"/>
      <c r="AK14" s="387"/>
      <c r="AL14" s="387"/>
      <c r="AM14" s="387"/>
      <c r="AN14" s="387"/>
    </row>
    <row r="15" spans="3:49" ht="13.5" customHeight="1">
      <c r="C15" s="388"/>
      <c r="D15" s="257"/>
      <c r="E15" s="257"/>
      <c r="F15" s="257"/>
      <c r="G15" s="257"/>
      <c r="H15" s="257"/>
      <c r="I15" s="389"/>
      <c r="J15" s="389"/>
      <c r="K15" s="259"/>
      <c r="L15" s="161"/>
      <c r="M15" s="161"/>
      <c r="N15" s="161"/>
      <c r="O15" s="161"/>
      <c r="P15" s="161"/>
      <c r="Q15" s="260"/>
      <c r="R15" s="390"/>
      <c r="S15" s="390"/>
      <c r="T15" s="390"/>
      <c r="U15" s="383"/>
      <c r="V15" s="391"/>
      <c r="W15" s="392"/>
      <c r="X15" s="392"/>
      <c r="Y15" s="383"/>
      <c r="Z15" s="385"/>
      <c r="AA15" s="393"/>
      <c r="AB15" s="393"/>
      <c r="AC15" s="393"/>
      <c r="AD15" s="385"/>
      <c r="AE15" s="367"/>
      <c r="AF15" s="387"/>
      <c r="AG15" s="387"/>
      <c r="AH15" s="387"/>
      <c r="AI15" s="387"/>
      <c r="AJ15" s="387"/>
      <c r="AK15" s="387"/>
      <c r="AL15" s="387"/>
      <c r="AM15" s="387"/>
      <c r="AN15" s="387"/>
    </row>
    <row r="16" spans="3:49" ht="3" customHeight="1">
      <c r="C16" s="388"/>
      <c r="D16" s="394"/>
      <c r="E16" s="394"/>
      <c r="F16" s="394"/>
      <c r="G16" s="394"/>
      <c r="H16" s="394"/>
      <c r="I16" s="395"/>
      <c r="J16" s="395"/>
      <c r="K16" s="396"/>
      <c r="L16" s="397"/>
      <c r="M16" s="397"/>
      <c r="N16" s="397"/>
      <c r="O16" s="397"/>
      <c r="P16" s="397"/>
      <c r="Q16" s="398"/>
      <c r="R16" s="399"/>
      <c r="S16" s="399"/>
      <c r="T16" s="399"/>
      <c r="U16" s="385"/>
      <c r="V16" s="400"/>
      <c r="W16" s="401"/>
      <c r="X16" s="401"/>
      <c r="Y16" s="385"/>
      <c r="Z16" s="385"/>
      <c r="AE16" s="367"/>
      <c r="AF16" s="387"/>
      <c r="AG16" s="387"/>
      <c r="AH16" s="387"/>
      <c r="AI16" s="387"/>
      <c r="AJ16" s="387"/>
      <c r="AK16" s="387"/>
      <c r="AL16" s="387"/>
      <c r="AM16" s="387"/>
      <c r="AN16" s="387"/>
    </row>
    <row r="17" spans="3:40" ht="31.5" customHeight="1" thickBot="1">
      <c r="C17" s="388"/>
      <c r="D17" s="394"/>
      <c r="E17" s="394"/>
      <c r="F17" s="394"/>
      <c r="G17" s="394"/>
      <c r="H17" s="394"/>
      <c r="I17" s="395"/>
      <c r="J17" s="395"/>
      <c r="K17" s="396"/>
      <c r="L17" s="397"/>
      <c r="M17" s="397"/>
      <c r="N17" s="397"/>
      <c r="O17" s="397"/>
      <c r="P17" s="397"/>
      <c r="Q17" s="398"/>
      <c r="R17" s="399"/>
      <c r="S17" s="399"/>
      <c r="T17" s="399"/>
      <c r="U17" s="385"/>
      <c r="V17" s="400"/>
      <c r="W17" s="401"/>
      <c r="X17" s="401"/>
      <c r="Y17" s="385"/>
      <c r="Z17" s="385"/>
      <c r="AA17" s="1031" t="s">
        <v>98</v>
      </c>
      <c r="AB17" s="1032"/>
      <c r="AC17" s="1032"/>
      <c r="AD17" s="1033"/>
      <c r="AE17" s="367"/>
      <c r="AF17" s="387"/>
      <c r="AG17" s="387"/>
      <c r="AH17" s="387"/>
      <c r="AI17" s="387"/>
      <c r="AJ17" s="387"/>
      <c r="AK17" s="387"/>
      <c r="AL17" s="387"/>
      <c r="AM17" s="387"/>
      <c r="AN17" s="387"/>
    </row>
    <row r="18" spans="3:40" ht="24" customHeight="1" thickBot="1">
      <c r="C18" s="402"/>
      <c r="D18" s="883" t="s">
        <v>8</v>
      </c>
      <c r="E18" s="884"/>
      <c r="F18" s="884"/>
      <c r="G18" s="884"/>
      <c r="H18" s="885"/>
      <c r="I18" s="1034" t="s">
        <v>99</v>
      </c>
      <c r="J18" s="1034"/>
      <c r="K18" s="1034"/>
      <c r="L18" s="1035" t="s">
        <v>10</v>
      </c>
      <c r="M18" s="1035"/>
      <c r="N18" s="1035"/>
      <c r="O18" s="1035"/>
      <c r="P18" s="1035"/>
      <c r="Q18" s="1035"/>
      <c r="R18" s="1034" t="s">
        <v>67</v>
      </c>
      <c r="S18" s="1034"/>
      <c r="T18" s="1034"/>
      <c r="U18" s="1034"/>
      <c r="V18" s="1034" t="s">
        <v>12</v>
      </c>
      <c r="W18" s="1034"/>
      <c r="X18" s="1034"/>
      <c r="Y18" s="1034"/>
      <c r="Z18" s="385"/>
      <c r="AA18" s="1036"/>
      <c r="AB18" s="1037"/>
      <c r="AC18" s="1037"/>
      <c r="AD18" s="361" t="s">
        <v>100</v>
      </c>
      <c r="AE18" s="367"/>
      <c r="AF18" s="1009" t="s">
        <v>107</v>
      </c>
      <c r="AG18" s="1010"/>
      <c r="AH18" s="1010"/>
      <c r="AI18" s="1010"/>
      <c r="AJ18" s="1010"/>
      <c r="AK18" s="1010"/>
      <c r="AL18" s="1010"/>
      <c r="AM18" s="1010"/>
      <c r="AN18" s="1011"/>
    </row>
    <row r="19" spans="3:40" ht="30.75" customHeight="1">
      <c r="C19" s="403"/>
      <c r="D19" s="27">
        <v>1</v>
      </c>
      <c r="E19" s="502"/>
      <c r="F19" s="503"/>
      <c r="G19" s="503"/>
      <c r="H19" s="503"/>
      <c r="I19" s="1012"/>
      <c r="J19" s="1013"/>
      <c r="K19" s="524" t="s">
        <v>69</v>
      </c>
      <c r="L19" s="991">
        <f>R19*V19</f>
        <v>0</v>
      </c>
      <c r="M19" s="992"/>
      <c r="N19" s="992"/>
      <c r="O19" s="992"/>
      <c r="P19" s="992"/>
      <c r="Q19" s="404" t="s">
        <v>14</v>
      </c>
      <c r="R19" s="1016"/>
      <c r="S19" s="1017"/>
      <c r="T19" s="1017"/>
      <c r="U19" s="364" t="s">
        <v>69</v>
      </c>
      <c r="V19" s="1016"/>
      <c r="W19" s="1017"/>
      <c r="X19" s="1017"/>
      <c r="Y19" s="365" t="s">
        <v>16</v>
      </c>
      <c r="Z19" s="385"/>
      <c r="AA19" s="1018" t="s">
        <v>102</v>
      </c>
      <c r="AB19" s="1019"/>
      <c r="AC19" s="1019"/>
      <c r="AD19" s="1020"/>
      <c r="AE19" s="405"/>
      <c r="AF19" s="534" t="s">
        <v>18</v>
      </c>
      <c r="AG19" s="535"/>
      <c r="AH19" s="535"/>
      <c r="AI19" s="535"/>
      <c r="AJ19" s="536"/>
      <c r="AK19" s="1021">
        <f>L24</f>
        <v>0</v>
      </c>
      <c r="AL19" s="1022"/>
      <c r="AM19" s="1022"/>
      <c r="AN19" s="368" t="s">
        <v>16</v>
      </c>
    </row>
    <row r="20" spans="3:40" ht="25.5" customHeight="1" thickBot="1">
      <c r="C20" s="1006" t="s">
        <v>30</v>
      </c>
      <c r="D20" s="106">
        <v>2</v>
      </c>
      <c r="E20" s="572"/>
      <c r="F20" s="573"/>
      <c r="G20" s="573"/>
      <c r="H20" s="574"/>
      <c r="I20" s="1012"/>
      <c r="J20" s="1013"/>
      <c r="K20" s="524"/>
      <c r="L20" s="991">
        <f t="shared" ref="L20:L23" si="1">R20*V20</f>
        <v>0</v>
      </c>
      <c r="M20" s="992"/>
      <c r="N20" s="992"/>
      <c r="O20" s="992"/>
      <c r="P20" s="992"/>
      <c r="Q20" s="406" t="s">
        <v>14</v>
      </c>
      <c r="R20" s="999"/>
      <c r="S20" s="1000"/>
      <c r="T20" s="1000"/>
      <c r="U20" s="370" t="s">
        <v>69</v>
      </c>
      <c r="V20" s="999"/>
      <c r="W20" s="1000"/>
      <c r="X20" s="1000"/>
      <c r="Y20" s="371" t="s">
        <v>16</v>
      </c>
      <c r="Z20" s="385"/>
      <c r="AA20" s="1007"/>
      <c r="AB20" s="1008"/>
      <c r="AC20" s="1008"/>
      <c r="AD20" s="372" t="s">
        <v>69</v>
      </c>
      <c r="AE20" s="405"/>
      <c r="AF20" s="1023" t="s">
        <v>31</v>
      </c>
      <c r="AG20" s="1024"/>
      <c r="AH20" s="1024"/>
      <c r="AI20" s="1024"/>
      <c r="AJ20" s="1025"/>
      <c r="AK20" s="1026"/>
      <c r="AL20" s="1027"/>
      <c r="AM20" s="1027"/>
      <c r="AN20" s="373" t="s">
        <v>16</v>
      </c>
    </row>
    <row r="21" spans="3:40" ht="30.75" customHeight="1" thickTop="1">
      <c r="C21" s="1006"/>
      <c r="D21" s="108">
        <v>3</v>
      </c>
      <c r="E21" s="502"/>
      <c r="F21" s="503"/>
      <c r="G21" s="503"/>
      <c r="H21" s="504"/>
      <c r="I21" s="1012"/>
      <c r="J21" s="1013"/>
      <c r="K21" s="524"/>
      <c r="L21" s="991">
        <f t="shared" si="1"/>
        <v>0</v>
      </c>
      <c r="M21" s="992"/>
      <c r="N21" s="992"/>
      <c r="O21" s="992"/>
      <c r="P21" s="992"/>
      <c r="Q21" s="406" t="s">
        <v>14</v>
      </c>
      <c r="R21" s="999"/>
      <c r="S21" s="1000"/>
      <c r="T21" s="1000"/>
      <c r="U21" s="370"/>
      <c r="V21" s="999"/>
      <c r="W21" s="1000"/>
      <c r="X21" s="1000"/>
      <c r="Y21" s="371" t="s">
        <v>16</v>
      </c>
      <c r="Z21" s="385"/>
      <c r="AA21" s="1018" t="s">
        <v>103</v>
      </c>
      <c r="AB21" s="1019"/>
      <c r="AC21" s="1019"/>
      <c r="AD21" s="1020"/>
      <c r="AE21" s="405"/>
      <c r="AF21" s="1028" t="s">
        <v>23</v>
      </c>
      <c r="AG21" s="1029"/>
      <c r="AH21" s="1029"/>
      <c r="AI21" s="1029"/>
      <c r="AJ21" s="1030"/>
      <c r="AK21" s="976">
        <f>AK19-AK20</f>
        <v>0</v>
      </c>
      <c r="AL21" s="977"/>
      <c r="AM21" s="977"/>
      <c r="AN21" s="375" t="s">
        <v>16</v>
      </c>
    </row>
    <row r="22" spans="3:40" ht="25.5" customHeight="1" thickBot="1">
      <c r="C22" s="377" t="s">
        <v>55</v>
      </c>
      <c r="D22" s="34">
        <v>4</v>
      </c>
      <c r="E22" s="572"/>
      <c r="F22" s="573" t="s">
        <v>22</v>
      </c>
      <c r="G22" s="573"/>
      <c r="H22" s="573"/>
      <c r="I22" s="1012"/>
      <c r="J22" s="1013"/>
      <c r="K22" s="524"/>
      <c r="L22" s="991">
        <f t="shared" si="1"/>
        <v>0</v>
      </c>
      <c r="M22" s="992"/>
      <c r="N22" s="992"/>
      <c r="O22" s="992"/>
      <c r="P22" s="992"/>
      <c r="Q22" s="406" t="s">
        <v>14</v>
      </c>
      <c r="R22" s="999"/>
      <c r="S22" s="1000"/>
      <c r="T22" s="1000"/>
      <c r="U22" s="370"/>
      <c r="V22" s="999"/>
      <c r="W22" s="1000"/>
      <c r="X22" s="1000"/>
      <c r="Y22" s="371" t="s">
        <v>16</v>
      </c>
      <c r="Z22" s="385"/>
      <c r="AA22" s="1001"/>
      <c r="AB22" s="1002"/>
      <c r="AC22" s="1002"/>
      <c r="AD22" s="372" t="s">
        <v>69</v>
      </c>
      <c r="AE22" s="405"/>
      <c r="AF22" s="1003" t="s">
        <v>25</v>
      </c>
      <c r="AG22" s="1004"/>
      <c r="AH22" s="1004"/>
      <c r="AI22" s="1004"/>
      <c r="AJ22" s="1005"/>
      <c r="AK22" s="989" t="e">
        <f>AK21/AK19*100</f>
        <v>#DIV/0!</v>
      </c>
      <c r="AL22" s="990"/>
      <c r="AM22" s="990"/>
      <c r="AN22" s="378" t="s">
        <v>26</v>
      </c>
    </row>
    <row r="23" spans="3:40" ht="25.5" customHeight="1">
      <c r="C23" s="379"/>
      <c r="D23" s="273">
        <v>5</v>
      </c>
      <c r="E23" s="562"/>
      <c r="F23" s="563" t="s">
        <v>22</v>
      </c>
      <c r="G23" s="563"/>
      <c r="H23" s="563"/>
      <c r="I23" s="1014"/>
      <c r="J23" s="1015"/>
      <c r="K23" s="525"/>
      <c r="L23" s="991">
        <f t="shared" si="1"/>
        <v>0</v>
      </c>
      <c r="M23" s="992"/>
      <c r="N23" s="992"/>
      <c r="O23" s="992"/>
      <c r="P23" s="992"/>
      <c r="Q23" s="407" t="s">
        <v>14</v>
      </c>
      <c r="R23" s="993">
        <f>V23/10*I23</f>
        <v>0</v>
      </c>
      <c r="S23" s="994"/>
      <c r="T23" s="994"/>
      <c r="U23" s="380"/>
      <c r="V23" s="993"/>
      <c r="W23" s="994"/>
      <c r="X23" s="994"/>
      <c r="Y23" s="372" t="s">
        <v>16</v>
      </c>
      <c r="Z23" s="385"/>
      <c r="AA23" s="995" t="s">
        <v>105</v>
      </c>
      <c r="AB23" s="996"/>
      <c r="AC23" s="996"/>
      <c r="AD23" s="997"/>
      <c r="AE23" s="405"/>
      <c r="AF23" s="998"/>
      <c r="AG23" s="998"/>
      <c r="AH23" s="998"/>
      <c r="AI23" s="998"/>
      <c r="AJ23" s="998"/>
      <c r="AK23" s="998"/>
      <c r="AL23" s="998"/>
      <c r="AM23" s="998"/>
      <c r="AN23" s="998"/>
    </row>
    <row r="24" spans="3:40" ht="24" customHeight="1">
      <c r="C24" s="382"/>
      <c r="D24" s="1081" t="s">
        <v>56</v>
      </c>
      <c r="E24" s="1082"/>
      <c r="F24" s="1082"/>
      <c r="G24" s="1082"/>
      <c r="H24" s="1083"/>
      <c r="I24" s="981">
        <f>SUM(I19:J23)</f>
        <v>0</v>
      </c>
      <c r="J24" s="982"/>
      <c r="K24" s="164" t="s">
        <v>69</v>
      </c>
      <c r="L24" s="644">
        <f>SUM(L19:P23)</f>
        <v>0</v>
      </c>
      <c r="M24" s="645"/>
      <c r="N24" s="645"/>
      <c r="O24" s="645"/>
      <c r="P24" s="645"/>
      <c r="Q24" s="408" t="s">
        <v>14</v>
      </c>
      <c r="R24" s="983"/>
      <c r="S24" s="984"/>
      <c r="T24" s="984"/>
      <c r="U24" s="409"/>
      <c r="V24" s="985"/>
      <c r="W24" s="986"/>
      <c r="X24" s="986"/>
      <c r="Y24" s="410"/>
      <c r="Z24" s="385"/>
      <c r="AA24" s="987" t="e">
        <f>(AA20-AA22)/AA20*100</f>
        <v>#DIV/0!</v>
      </c>
      <c r="AB24" s="988"/>
      <c r="AC24" s="988"/>
      <c r="AD24" s="372" t="s">
        <v>72</v>
      </c>
      <c r="AE24" s="405"/>
    </row>
    <row r="25" spans="3:40" ht="39.75" customHeight="1">
      <c r="D25" s="92"/>
      <c r="E25" s="92"/>
      <c r="F25" s="92"/>
      <c r="G25" s="92"/>
      <c r="H25" s="92"/>
      <c r="I25" s="93"/>
      <c r="J25" s="93"/>
      <c r="K25" s="93"/>
      <c r="L25" s="93"/>
      <c r="M25" s="93"/>
      <c r="N25" s="94"/>
      <c r="O25" s="94"/>
      <c r="P25" s="94"/>
      <c r="Q25" s="95"/>
      <c r="R25" s="96"/>
      <c r="S25" s="96"/>
      <c r="T25" s="96"/>
      <c r="U25" s="367"/>
      <c r="V25" s="411"/>
      <c r="W25" s="411"/>
      <c r="X25" s="411"/>
      <c r="Y25" s="87"/>
      <c r="Z25" s="87"/>
      <c r="AE25" s="87"/>
      <c r="AF25" s="412"/>
      <c r="AG25" s="412"/>
      <c r="AH25" s="412"/>
      <c r="AI25" s="412"/>
      <c r="AJ25" s="412"/>
      <c r="AK25" s="412"/>
      <c r="AL25" s="412"/>
      <c r="AM25" s="412"/>
      <c r="AN25" s="412"/>
    </row>
    <row r="26" spans="3:40" ht="24" customHeight="1">
      <c r="C26" s="353" t="s">
        <v>108</v>
      </c>
      <c r="E26" s="92"/>
      <c r="F26" s="92"/>
      <c r="G26" s="92"/>
      <c r="H26" s="413" t="s">
        <v>4</v>
      </c>
      <c r="I26" s="1073"/>
      <c r="J26" s="1073"/>
      <c r="K26" s="1073"/>
      <c r="L26" s="414" t="s">
        <v>5</v>
      </c>
      <c r="M26" s="415" t="s">
        <v>5</v>
      </c>
      <c r="N26" s="1074"/>
      <c r="O26" s="1074"/>
      <c r="P26" s="416" t="s">
        <v>6</v>
      </c>
      <c r="Q26" s="417" t="s">
        <v>7</v>
      </c>
      <c r="R26" s="358"/>
      <c r="S26" s="96"/>
      <c r="T26" s="96"/>
      <c r="U26" s="367"/>
      <c r="V26" s="411"/>
      <c r="W26" s="411"/>
      <c r="X26" s="411"/>
      <c r="Y26" s="87"/>
      <c r="Z26" s="87"/>
      <c r="AA26" s="1031" t="s">
        <v>98</v>
      </c>
      <c r="AB26" s="1032"/>
      <c r="AC26" s="1032"/>
      <c r="AD26" s="1033"/>
      <c r="AE26" s="87"/>
      <c r="AF26" s="418"/>
      <c r="AG26" s="419"/>
      <c r="AH26" s="419"/>
      <c r="AI26" s="419"/>
      <c r="AJ26" s="367"/>
      <c r="AK26" s="418"/>
      <c r="AL26" s="419"/>
      <c r="AM26" s="419"/>
      <c r="AN26" s="367"/>
    </row>
    <row r="27" spans="3:40" ht="6.75" customHeight="1" thickBot="1">
      <c r="D27" s="19"/>
      <c r="E27" s="92"/>
      <c r="F27" s="92"/>
      <c r="G27" s="92"/>
      <c r="H27" s="92"/>
      <c r="I27" s="93"/>
      <c r="J27" s="93"/>
      <c r="K27" s="93"/>
      <c r="L27" s="93"/>
      <c r="M27" s="93"/>
      <c r="N27" s="94"/>
      <c r="O27" s="94"/>
      <c r="P27" s="94"/>
      <c r="Q27" s="95"/>
      <c r="R27" s="96"/>
      <c r="S27" s="96"/>
      <c r="T27" s="96"/>
      <c r="U27" s="367"/>
      <c r="V27" s="411"/>
      <c r="W27" s="411"/>
      <c r="X27" s="411"/>
      <c r="Y27" s="87"/>
      <c r="Z27" s="87"/>
      <c r="AA27" s="1075"/>
      <c r="AB27" s="1076"/>
      <c r="AC27" s="1076"/>
      <c r="AD27" s="1077"/>
      <c r="AE27" s="87"/>
      <c r="AF27" s="418"/>
      <c r="AG27" s="419"/>
      <c r="AH27" s="419"/>
      <c r="AI27" s="419"/>
      <c r="AJ27" s="367"/>
      <c r="AK27" s="418"/>
      <c r="AL27" s="419"/>
      <c r="AM27" s="419"/>
      <c r="AN27" s="367"/>
    </row>
    <row r="28" spans="3:40" ht="24" customHeight="1" thickBot="1">
      <c r="C28" s="420"/>
      <c r="D28" s="883" t="s">
        <v>8</v>
      </c>
      <c r="E28" s="884"/>
      <c r="F28" s="884"/>
      <c r="G28" s="884"/>
      <c r="H28" s="885"/>
      <c r="I28" s="542" t="s">
        <v>99</v>
      </c>
      <c r="J28" s="543"/>
      <c r="K28" s="544"/>
      <c r="L28" s="539" t="s">
        <v>10</v>
      </c>
      <c r="M28" s="540"/>
      <c r="N28" s="540"/>
      <c r="O28" s="540"/>
      <c r="P28" s="540"/>
      <c r="Q28" s="541"/>
      <c r="R28" s="542" t="s">
        <v>67</v>
      </c>
      <c r="S28" s="543"/>
      <c r="T28" s="543"/>
      <c r="U28" s="544"/>
      <c r="V28" s="1078" t="s">
        <v>109</v>
      </c>
      <c r="W28" s="1079"/>
      <c r="X28" s="1079"/>
      <c r="Y28" s="1080"/>
      <c r="Z28" s="102"/>
      <c r="AA28" s="421">
        <v>2.2000000000000002</v>
      </c>
      <c r="AB28" s="422"/>
      <c r="AC28" s="422"/>
      <c r="AD28" s="361" t="s">
        <v>100</v>
      </c>
      <c r="AE28" s="24"/>
      <c r="AF28" s="1009" t="s">
        <v>101</v>
      </c>
      <c r="AG28" s="1010"/>
      <c r="AH28" s="1010"/>
      <c r="AI28" s="1010"/>
      <c r="AJ28" s="1010"/>
      <c r="AK28" s="1010"/>
      <c r="AL28" s="1010"/>
      <c r="AM28" s="1010"/>
      <c r="AN28" s="1011"/>
    </row>
    <row r="29" spans="3:40" ht="30.75" customHeight="1">
      <c r="C29" s="363"/>
      <c r="D29" s="240">
        <v>1</v>
      </c>
      <c r="E29" s="1064"/>
      <c r="F29" s="1065"/>
      <c r="G29" s="1065"/>
      <c r="H29" s="1066"/>
      <c r="I29" s="1067"/>
      <c r="J29" s="1068"/>
      <c r="K29" s="523" t="s">
        <v>69</v>
      </c>
      <c r="L29" s="1069">
        <f>R29*V29</f>
        <v>0</v>
      </c>
      <c r="M29" s="1070"/>
      <c r="N29" s="1070"/>
      <c r="O29" s="1070"/>
      <c r="P29" s="1070"/>
      <c r="Q29" s="423" t="s">
        <v>14</v>
      </c>
      <c r="R29" s="1071"/>
      <c r="S29" s="1072"/>
      <c r="T29" s="1072"/>
      <c r="U29" s="364" t="s">
        <v>69</v>
      </c>
      <c r="V29" s="1071"/>
      <c r="W29" s="1072"/>
      <c r="X29" s="1072"/>
      <c r="Y29" s="365" t="s">
        <v>16</v>
      </c>
      <c r="Z29" s="385"/>
      <c r="AA29" s="1018" t="s">
        <v>102</v>
      </c>
      <c r="AB29" s="1019"/>
      <c r="AC29" s="1019"/>
      <c r="AD29" s="1020"/>
      <c r="AE29" s="405"/>
      <c r="AF29" s="534" t="s">
        <v>18</v>
      </c>
      <c r="AG29" s="535"/>
      <c r="AH29" s="535"/>
      <c r="AI29" s="535"/>
      <c r="AJ29" s="536"/>
      <c r="AK29" s="1021">
        <f>L34</f>
        <v>0</v>
      </c>
      <c r="AL29" s="1022"/>
      <c r="AM29" s="1022"/>
      <c r="AN29" s="368" t="s">
        <v>16</v>
      </c>
    </row>
    <row r="30" spans="3:40" ht="24" customHeight="1" thickBot="1">
      <c r="C30" s="1048" t="s">
        <v>19</v>
      </c>
      <c r="D30" s="106">
        <v>2</v>
      </c>
      <c r="E30" s="1049"/>
      <c r="F30" s="1050"/>
      <c r="G30" s="1050"/>
      <c r="H30" s="1051"/>
      <c r="I30" s="1012"/>
      <c r="J30" s="1013"/>
      <c r="K30" s="524"/>
      <c r="L30" s="1052">
        <f t="shared" ref="L30:L33" si="2">R30*V30</f>
        <v>0</v>
      </c>
      <c r="M30" s="1053"/>
      <c r="N30" s="1053"/>
      <c r="O30" s="1053"/>
      <c r="P30" s="1053"/>
      <c r="Q30" s="424" t="s">
        <v>14</v>
      </c>
      <c r="R30" s="1054"/>
      <c r="S30" s="1055"/>
      <c r="T30" s="1055"/>
      <c r="U30" s="370" t="s">
        <v>69</v>
      </c>
      <c r="V30" s="1054"/>
      <c r="W30" s="1055"/>
      <c r="X30" s="1055"/>
      <c r="Y30" s="371" t="s">
        <v>16</v>
      </c>
      <c r="Z30" s="385"/>
      <c r="AA30" s="425">
        <v>9.5</v>
      </c>
      <c r="AB30" s="426"/>
      <c r="AC30" s="426"/>
      <c r="AD30" s="372" t="s">
        <v>69</v>
      </c>
      <c r="AE30" s="405"/>
      <c r="AF30" s="1023" t="s">
        <v>52</v>
      </c>
      <c r="AG30" s="1024"/>
      <c r="AH30" s="1024"/>
      <c r="AI30" s="1024"/>
      <c r="AJ30" s="1025"/>
      <c r="AK30" s="1026"/>
      <c r="AL30" s="1027"/>
      <c r="AM30" s="1027"/>
      <c r="AN30" s="373" t="s">
        <v>16</v>
      </c>
    </row>
    <row r="31" spans="3:40" ht="30.75" customHeight="1" thickTop="1">
      <c r="C31" s="1048"/>
      <c r="D31" s="108">
        <v>3</v>
      </c>
      <c r="E31" s="1049"/>
      <c r="F31" s="1050"/>
      <c r="G31" s="1050"/>
      <c r="H31" s="1051"/>
      <c r="I31" s="1012"/>
      <c r="J31" s="1013"/>
      <c r="K31" s="524"/>
      <c r="L31" s="1052">
        <f t="shared" si="2"/>
        <v>0</v>
      </c>
      <c r="M31" s="1053"/>
      <c r="N31" s="1053"/>
      <c r="O31" s="1053"/>
      <c r="P31" s="1053"/>
      <c r="Q31" s="424" t="s">
        <v>14</v>
      </c>
      <c r="R31" s="1054"/>
      <c r="S31" s="1055"/>
      <c r="T31" s="1055"/>
      <c r="U31" s="370"/>
      <c r="V31" s="1054"/>
      <c r="W31" s="1055"/>
      <c r="X31" s="1055"/>
      <c r="Y31" s="371" t="s">
        <v>16</v>
      </c>
      <c r="Z31" s="385"/>
      <c r="AA31" s="1018" t="s">
        <v>103</v>
      </c>
      <c r="AB31" s="1019"/>
      <c r="AC31" s="1019"/>
      <c r="AD31" s="1020"/>
      <c r="AE31" s="405"/>
      <c r="AF31" s="1028" t="s">
        <v>23</v>
      </c>
      <c r="AG31" s="1029"/>
      <c r="AH31" s="1029"/>
      <c r="AI31" s="1029"/>
      <c r="AJ31" s="1030"/>
      <c r="AK31" s="976">
        <f>AK29-AK30</f>
        <v>0</v>
      </c>
      <c r="AL31" s="977"/>
      <c r="AM31" s="977"/>
      <c r="AN31" s="375" t="s">
        <v>16</v>
      </c>
    </row>
    <row r="32" spans="3:40" ht="24" customHeight="1" thickBot="1">
      <c r="C32" s="377" t="s">
        <v>35</v>
      </c>
      <c r="D32" s="246">
        <v>4</v>
      </c>
      <c r="E32" s="1049"/>
      <c r="F32" s="1050"/>
      <c r="G32" s="1050"/>
      <c r="H32" s="1051"/>
      <c r="I32" s="1012"/>
      <c r="J32" s="1013"/>
      <c r="K32" s="524"/>
      <c r="L32" s="1052">
        <f t="shared" si="2"/>
        <v>0</v>
      </c>
      <c r="M32" s="1053"/>
      <c r="N32" s="1053"/>
      <c r="O32" s="1053"/>
      <c r="P32" s="1053"/>
      <c r="Q32" s="424" t="s">
        <v>14</v>
      </c>
      <c r="R32" s="1054"/>
      <c r="S32" s="1055"/>
      <c r="T32" s="1055"/>
      <c r="U32" s="370"/>
      <c r="V32" s="1054"/>
      <c r="W32" s="1055"/>
      <c r="X32" s="1055"/>
      <c r="Y32" s="371" t="s">
        <v>16</v>
      </c>
      <c r="Z32" s="385"/>
      <c r="AA32" s="425">
        <v>9</v>
      </c>
      <c r="AB32" s="426"/>
      <c r="AC32" s="426"/>
      <c r="AD32" s="372" t="s">
        <v>69</v>
      </c>
      <c r="AE32" s="405"/>
      <c r="AF32" s="1003" t="s">
        <v>25</v>
      </c>
      <c r="AG32" s="1004"/>
      <c r="AH32" s="1004"/>
      <c r="AI32" s="1004"/>
      <c r="AJ32" s="1005"/>
      <c r="AK32" s="1062" t="e">
        <f>AK31/AK29*100</f>
        <v>#DIV/0!</v>
      </c>
      <c r="AL32" s="1063"/>
      <c r="AM32" s="1063"/>
      <c r="AN32" s="378" t="s">
        <v>26</v>
      </c>
    </row>
    <row r="33" spans="3:40" ht="33" customHeight="1">
      <c r="C33" s="379"/>
      <c r="D33" s="251">
        <v>5</v>
      </c>
      <c r="E33" s="1038" t="s">
        <v>22</v>
      </c>
      <c r="F33" s="1039"/>
      <c r="G33" s="1039"/>
      <c r="H33" s="1040"/>
      <c r="I33" s="1014"/>
      <c r="J33" s="1015"/>
      <c r="K33" s="525"/>
      <c r="L33" s="1041">
        <f t="shared" si="2"/>
        <v>0</v>
      </c>
      <c r="M33" s="1042"/>
      <c r="N33" s="1042"/>
      <c r="O33" s="1042"/>
      <c r="P33" s="1042"/>
      <c r="Q33" s="427" t="s">
        <v>14</v>
      </c>
      <c r="R33" s="1043">
        <f>V33/10*I33</f>
        <v>0</v>
      </c>
      <c r="S33" s="1044"/>
      <c r="T33" s="1044"/>
      <c r="U33" s="380"/>
      <c r="V33" s="1043"/>
      <c r="W33" s="1044"/>
      <c r="X33" s="1044"/>
      <c r="Y33" s="372" t="s">
        <v>16</v>
      </c>
      <c r="Z33" s="385"/>
      <c r="AA33" s="1045" t="s">
        <v>105</v>
      </c>
      <c r="AB33" s="1046"/>
      <c r="AC33" s="1046"/>
      <c r="AD33" s="1047"/>
      <c r="AE33" s="405"/>
      <c r="AF33" s="1056" t="s">
        <v>106</v>
      </c>
      <c r="AG33" s="1056"/>
      <c r="AH33" s="1056"/>
      <c r="AI33" s="1056"/>
      <c r="AJ33" s="1056"/>
      <c r="AK33" s="1056"/>
      <c r="AL33" s="1056"/>
      <c r="AM33" s="1056"/>
      <c r="AN33" s="1056"/>
    </row>
    <row r="34" spans="3:40" ht="24" customHeight="1">
      <c r="C34" s="382"/>
      <c r="D34" s="782" t="s">
        <v>56</v>
      </c>
      <c r="E34" s="783"/>
      <c r="F34" s="783"/>
      <c r="G34" s="783"/>
      <c r="H34" s="784"/>
      <c r="I34" s="981">
        <f>SUM(I29:J33)</f>
        <v>0</v>
      </c>
      <c r="J34" s="982"/>
      <c r="K34" s="110" t="s">
        <v>69</v>
      </c>
      <c r="L34" s="1058">
        <f>SUM(L29:P33)</f>
        <v>0</v>
      </c>
      <c r="M34" s="1059"/>
      <c r="N34" s="1059"/>
      <c r="O34" s="1059"/>
      <c r="P34" s="1059"/>
      <c r="Q34" s="428" t="s">
        <v>14</v>
      </c>
      <c r="R34" s="1060"/>
      <c r="S34" s="1061"/>
      <c r="T34" s="1061"/>
      <c r="U34" s="429"/>
      <c r="V34" s="985"/>
      <c r="W34" s="986"/>
      <c r="X34" s="986"/>
      <c r="Y34" s="430"/>
      <c r="Z34" s="385"/>
      <c r="AA34" s="431">
        <f>(AA30-AA32)/AA30*100</f>
        <v>5.2631578947368416</v>
      </c>
      <c r="AB34" s="432"/>
      <c r="AC34" s="432"/>
      <c r="AD34" s="372" t="s">
        <v>72</v>
      </c>
      <c r="AE34" s="405"/>
      <c r="AF34" s="1057"/>
      <c r="AG34" s="1057"/>
      <c r="AH34" s="1057"/>
      <c r="AI34" s="1057"/>
      <c r="AJ34" s="1057"/>
      <c r="AK34" s="1057"/>
      <c r="AL34" s="1057"/>
      <c r="AM34" s="1057"/>
      <c r="AN34" s="1057"/>
    </row>
    <row r="35" spans="3:40" ht="15" customHeight="1">
      <c r="C35" s="433"/>
      <c r="D35" s="92"/>
      <c r="E35" s="92"/>
      <c r="F35" s="92"/>
      <c r="G35" s="92"/>
      <c r="H35" s="92"/>
      <c r="I35" s="434"/>
      <c r="J35" s="434"/>
      <c r="K35" s="94"/>
      <c r="L35" s="94"/>
      <c r="M35" s="94"/>
      <c r="N35" s="115"/>
      <c r="O35" s="115"/>
      <c r="P35" s="434"/>
      <c r="Q35" s="95"/>
      <c r="R35" s="435"/>
      <c r="S35" s="435"/>
      <c r="T35" s="435"/>
      <c r="U35" s="367"/>
      <c r="V35" s="411"/>
      <c r="W35" s="434"/>
      <c r="X35" s="411"/>
      <c r="Y35" s="367"/>
      <c r="Z35" s="367"/>
      <c r="AA35" s="87"/>
      <c r="AB35" s="87"/>
      <c r="AC35" s="411"/>
      <c r="AD35" s="367"/>
      <c r="AE35" s="367"/>
      <c r="AF35" s="87"/>
      <c r="AG35" s="87"/>
      <c r="AH35" s="411"/>
      <c r="AI35" s="436"/>
      <c r="AJ35" s="367"/>
      <c r="AK35" s="367"/>
      <c r="AL35" s="411"/>
      <c r="AM35" s="367"/>
      <c r="AN35" s="367"/>
    </row>
    <row r="36" spans="3:40" ht="30.75" customHeight="1" thickBot="1">
      <c r="C36" s="388"/>
      <c r="D36" s="394"/>
      <c r="E36" s="394"/>
      <c r="F36" s="394"/>
      <c r="G36" s="394"/>
      <c r="H36" s="394"/>
      <c r="I36" s="395"/>
      <c r="J36" s="395"/>
      <c r="K36" s="396"/>
      <c r="L36" s="397"/>
      <c r="M36" s="397"/>
      <c r="N36" s="397"/>
      <c r="O36" s="397"/>
      <c r="P36" s="397"/>
      <c r="Q36" s="398"/>
      <c r="R36" s="399"/>
      <c r="S36" s="399"/>
      <c r="T36" s="399"/>
      <c r="U36" s="385"/>
      <c r="V36" s="400"/>
      <c r="W36" s="401"/>
      <c r="X36" s="401"/>
      <c r="Y36" s="385"/>
      <c r="Z36" s="385"/>
      <c r="AA36" s="1031" t="s">
        <v>98</v>
      </c>
      <c r="AB36" s="1032"/>
      <c r="AC36" s="1032"/>
      <c r="AD36" s="1033"/>
      <c r="AE36" s="367"/>
      <c r="AF36" s="387"/>
      <c r="AG36" s="387"/>
      <c r="AH36" s="387"/>
      <c r="AI36" s="387"/>
      <c r="AJ36" s="387"/>
      <c r="AK36" s="387"/>
      <c r="AL36" s="387"/>
      <c r="AM36" s="387"/>
      <c r="AN36" s="387"/>
    </row>
    <row r="37" spans="3:40" ht="24" customHeight="1" thickBot="1">
      <c r="C37" s="402"/>
      <c r="D37" s="883" t="s">
        <v>8</v>
      </c>
      <c r="E37" s="884"/>
      <c r="F37" s="884"/>
      <c r="G37" s="884"/>
      <c r="H37" s="885"/>
      <c r="I37" s="1034" t="s">
        <v>99</v>
      </c>
      <c r="J37" s="1034"/>
      <c r="K37" s="1034"/>
      <c r="L37" s="1035" t="s">
        <v>10</v>
      </c>
      <c r="M37" s="1035"/>
      <c r="N37" s="1035"/>
      <c r="O37" s="1035"/>
      <c r="P37" s="1035"/>
      <c r="Q37" s="1035"/>
      <c r="R37" s="1034" t="s">
        <v>67</v>
      </c>
      <c r="S37" s="1034"/>
      <c r="T37" s="1034"/>
      <c r="U37" s="1034"/>
      <c r="V37" s="1034" t="s">
        <v>12</v>
      </c>
      <c r="W37" s="1034"/>
      <c r="X37" s="1034"/>
      <c r="Y37" s="1034"/>
      <c r="Z37" s="385"/>
      <c r="AA37" s="1036"/>
      <c r="AB37" s="1037"/>
      <c r="AC37" s="1037"/>
      <c r="AD37" s="361" t="s">
        <v>100</v>
      </c>
      <c r="AE37" s="367"/>
      <c r="AF37" s="1009" t="s">
        <v>107</v>
      </c>
      <c r="AG37" s="1010"/>
      <c r="AH37" s="1010"/>
      <c r="AI37" s="1010"/>
      <c r="AJ37" s="1010"/>
      <c r="AK37" s="1010"/>
      <c r="AL37" s="1010"/>
      <c r="AM37" s="1010"/>
      <c r="AN37" s="1011"/>
    </row>
    <row r="38" spans="3:40" ht="30.75" customHeight="1">
      <c r="C38" s="403"/>
      <c r="D38" s="27">
        <v>1</v>
      </c>
      <c r="E38" s="502"/>
      <c r="F38" s="503"/>
      <c r="G38" s="503"/>
      <c r="H38" s="503"/>
      <c r="I38" s="1012"/>
      <c r="J38" s="1013"/>
      <c r="K38" s="524" t="s">
        <v>69</v>
      </c>
      <c r="L38" s="991">
        <f>R38*V38</f>
        <v>0</v>
      </c>
      <c r="M38" s="992"/>
      <c r="N38" s="992"/>
      <c r="O38" s="992"/>
      <c r="P38" s="992"/>
      <c r="Q38" s="404" t="s">
        <v>14</v>
      </c>
      <c r="R38" s="1016"/>
      <c r="S38" s="1017"/>
      <c r="T38" s="1017"/>
      <c r="U38" s="364" t="s">
        <v>69</v>
      </c>
      <c r="V38" s="1016"/>
      <c r="W38" s="1017"/>
      <c r="X38" s="1017"/>
      <c r="Y38" s="365" t="s">
        <v>16</v>
      </c>
      <c r="Z38" s="385"/>
      <c r="AA38" s="1018" t="s">
        <v>102</v>
      </c>
      <c r="AB38" s="1019"/>
      <c r="AC38" s="1019"/>
      <c r="AD38" s="1020"/>
      <c r="AE38" s="405"/>
      <c r="AF38" s="534" t="s">
        <v>18</v>
      </c>
      <c r="AG38" s="535"/>
      <c r="AH38" s="535"/>
      <c r="AI38" s="535"/>
      <c r="AJ38" s="536"/>
      <c r="AK38" s="1021">
        <f>L43</f>
        <v>0</v>
      </c>
      <c r="AL38" s="1022"/>
      <c r="AM38" s="1022"/>
      <c r="AN38" s="368" t="s">
        <v>16</v>
      </c>
    </row>
    <row r="39" spans="3:40" ht="25.5" customHeight="1" thickBot="1">
      <c r="C39" s="1006" t="s">
        <v>30</v>
      </c>
      <c r="D39" s="106">
        <v>2</v>
      </c>
      <c r="E39" s="572"/>
      <c r="F39" s="573"/>
      <c r="G39" s="573"/>
      <c r="H39" s="574"/>
      <c r="I39" s="1012"/>
      <c r="J39" s="1013"/>
      <c r="K39" s="524"/>
      <c r="L39" s="991">
        <f t="shared" ref="L39:L42" si="3">R39*V39</f>
        <v>0</v>
      </c>
      <c r="M39" s="992"/>
      <c r="N39" s="992"/>
      <c r="O39" s="992"/>
      <c r="P39" s="992"/>
      <c r="Q39" s="406" t="s">
        <v>14</v>
      </c>
      <c r="R39" s="999"/>
      <c r="S39" s="1000"/>
      <c r="T39" s="1000"/>
      <c r="U39" s="370" t="s">
        <v>69</v>
      </c>
      <c r="V39" s="999"/>
      <c r="W39" s="1000"/>
      <c r="X39" s="1000"/>
      <c r="Y39" s="371" t="s">
        <v>16</v>
      </c>
      <c r="Z39" s="385"/>
      <c r="AA39" s="1007"/>
      <c r="AB39" s="1008"/>
      <c r="AC39" s="1008"/>
      <c r="AD39" s="372" t="s">
        <v>69</v>
      </c>
      <c r="AE39" s="405"/>
      <c r="AF39" s="1023" t="s">
        <v>31</v>
      </c>
      <c r="AG39" s="1024"/>
      <c r="AH39" s="1024"/>
      <c r="AI39" s="1024"/>
      <c r="AJ39" s="1025"/>
      <c r="AK39" s="1026"/>
      <c r="AL39" s="1027"/>
      <c r="AM39" s="1027"/>
      <c r="AN39" s="373" t="s">
        <v>16</v>
      </c>
    </row>
    <row r="40" spans="3:40" ht="30.75" customHeight="1" thickTop="1">
      <c r="C40" s="1006"/>
      <c r="D40" s="108">
        <v>3</v>
      </c>
      <c r="E40" s="502"/>
      <c r="F40" s="503"/>
      <c r="G40" s="503"/>
      <c r="H40" s="504"/>
      <c r="I40" s="1012"/>
      <c r="J40" s="1013"/>
      <c r="K40" s="524"/>
      <c r="L40" s="991">
        <f t="shared" si="3"/>
        <v>0</v>
      </c>
      <c r="M40" s="992"/>
      <c r="N40" s="992"/>
      <c r="O40" s="992"/>
      <c r="P40" s="992"/>
      <c r="Q40" s="406" t="s">
        <v>14</v>
      </c>
      <c r="R40" s="999"/>
      <c r="S40" s="1000"/>
      <c r="T40" s="1000"/>
      <c r="U40" s="370"/>
      <c r="V40" s="999"/>
      <c r="W40" s="1000"/>
      <c r="X40" s="1000"/>
      <c r="Y40" s="371" t="s">
        <v>16</v>
      </c>
      <c r="Z40" s="385"/>
      <c r="AA40" s="1018" t="s">
        <v>103</v>
      </c>
      <c r="AB40" s="1019"/>
      <c r="AC40" s="1019"/>
      <c r="AD40" s="1020"/>
      <c r="AE40" s="405"/>
      <c r="AF40" s="1028" t="s">
        <v>23</v>
      </c>
      <c r="AG40" s="1029"/>
      <c r="AH40" s="1029"/>
      <c r="AI40" s="1029"/>
      <c r="AJ40" s="1030"/>
      <c r="AK40" s="976">
        <f>AK38-AK39</f>
        <v>0</v>
      </c>
      <c r="AL40" s="977"/>
      <c r="AM40" s="977"/>
      <c r="AN40" s="375" t="s">
        <v>16</v>
      </c>
    </row>
    <row r="41" spans="3:40" ht="25.5" customHeight="1" thickBot="1">
      <c r="C41" s="377" t="s">
        <v>32</v>
      </c>
      <c r="D41" s="34">
        <v>4</v>
      </c>
      <c r="E41" s="572"/>
      <c r="F41" s="573" t="s">
        <v>22</v>
      </c>
      <c r="G41" s="573"/>
      <c r="H41" s="573"/>
      <c r="I41" s="1012"/>
      <c r="J41" s="1013"/>
      <c r="K41" s="524"/>
      <c r="L41" s="991">
        <f t="shared" si="3"/>
        <v>0</v>
      </c>
      <c r="M41" s="992"/>
      <c r="N41" s="992"/>
      <c r="O41" s="992"/>
      <c r="P41" s="992"/>
      <c r="Q41" s="406" t="s">
        <v>14</v>
      </c>
      <c r="R41" s="999"/>
      <c r="S41" s="1000"/>
      <c r="T41" s="1000"/>
      <c r="U41" s="370"/>
      <c r="V41" s="999"/>
      <c r="W41" s="1000"/>
      <c r="X41" s="1000"/>
      <c r="Y41" s="371" t="s">
        <v>16</v>
      </c>
      <c r="Z41" s="385"/>
      <c r="AA41" s="1001"/>
      <c r="AB41" s="1002"/>
      <c r="AC41" s="1002"/>
      <c r="AD41" s="372" t="s">
        <v>69</v>
      </c>
      <c r="AE41" s="405"/>
      <c r="AF41" s="1003" t="s">
        <v>25</v>
      </c>
      <c r="AG41" s="1004"/>
      <c r="AH41" s="1004"/>
      <c r="AI41" s="1004"/>
      <c r="AJ41" s="1005"/>
      <c r="AK41" s="989" t="e">
        <f>AK40/AK38*100</f>
        <v>#DIV/0!</v>
      </c>
      <c r="AL41" s="990"/>
      <c r="AM41" s="990"/>
      <c r="AN41" s="378" t="s">
        <v>26</v>
      </c>
    </row>
    <row r="42" spans="3:40" ht="25.5" customHeight="1">
      <c r="C42" s="379"/>
      <c r="D42" s="273">
        <v>5</v>
      </c>
      <c r="E42" s="562"/>
      <c r="F42" s="563" t="s">
        <v>22</v>
      </c>
      <c r="G42" s="563"/>
      <c r="H42" s="563"/>
      <c r="I42" s="1014"/>
      <c r="J42" s="1015"/>
      <c r="K42" s="525"/>
      <c r="L42" s="991">
        <f t="shared" si="3"/>
        <v>0</v>
      </c>
      <c r="M42" s="992"/>
      <c r="N42" s="992"/>
      <c r="O42" s="992"/>
      <c r="P42" s="992"/>
      <c r="Q42" s="407" t="s">
        <v>14</v>
      </c>
      <c r="R42" s="993">
        <f>V42/10*I42</f>
        <v>0</v>
      </c>
      <c r="S42" s="994"/>
      <c r="T42" s="994"/>
      <c r="U42" s="380"/>
      <c r="V42" s="993"/>
      <c r="W42" s="994"/>
      <c r="X42" s="994"/>
      <c r="Y42" s="372" t="s">
        <v>16</v>
      </c>
      <c r="Z42" s="385"/>
      <c r="AA42" s="995" t="s">
        <v>105</v>
      </c>
      <c r="AB42" s="996"/>
      <c r="AC42" s="996"/>
      <c r="AD42" s="997"/>
      <c r="AE42" s="405"/>
      <c r="AF42" s="998"/>
      <c r="AG42" s="998"/>
      <c r="AH42" s="998"/>
      <c r="AI42" s="998"/>
      <c r="AJ42" s="998"/>
      <c r="AK42" s="998"/>
      <c r="AL42" s="998"/>
      <c r="AM42" s="998"/>
      <c r="AN42" s="998"/>
    </row>
    <row r="43" spans="3:40" ht="24" customHeight="1">
      <c r="C43" s="382"/>
      <c r="D43" s="978" t="s">
        <v>56</v>
      </c>
      <c r="E43" s="979"/>
      <c r="F43" s="979"/>
      <c r="G43" s="979"/>
      <c r="H43" s="980"/>
      <c r="I43" s="981">
        <f>SUM(I38:J42)</f>
        <v>0</v>
      </c>
      <c r="J43" s="982"/>
      <c r="K43" s="164" t="s">
        <v>69</v>
      </c>
      <c r="L43" s="644">
        <f>SUM(L38:P42)</f>
        <v>0</v>
      </c>
      <c r="M43" s="645"/>
      <c r="N43" s="645"/>
      <c r="O43" s="645"/>
      <c r="P43" s="645"/>
      <c r="Q43" s="408" t="s">
        <v>14</v>
      </c>
      <c r="R43" s="983"/>
      <c r="S43" s="984"/>
      <c r="T43" s="984"/>
      <c r="U43" s="409"/>
      <c r="V43" s="985"/>
      <c r="W43" s="986"/>
      <c r="X43" s="986"/>
      <c r="Y43" s="410"/>
      <c r="Z43" s="385"/>
      <c r="AA43" s="987" t="e">
        <f>(AA39-AA41)/AA39*100</f>
        <v>#DIV/0!</v>
      </c>
      <c r="AB43" s="988"/>
      <c r="AC43" s="988"/>
      <c r="AD43" s="372" t="s">
        <v>72</v>
      </c>
      <c r="AE43" s="405"/>
    </row>
    <row r="44" spans="3:40" ht="19.5" customHeight="1">
      <c r="C44" s="433"/>
      <c r="D44" s="92"/>
      <c r="E44" s="92"/>
      <c r="F44" s="92"/>
      <c r="G44" s="92"/>
      <c r="H44" s="92"/>
      <c r="I44" s="434"/>
      <c r="J44" s="434"/>
      <c r="K44" s="94"/>
      <c r="L44" s="94"/>
      <c r="M44" s="94"/>
      <c r="N44" s="115"/>
      <c r="O44" s="115"/>
      <c r="P44" s="434"/>
      <c r="Q44" s="95"/>
      <c r="R44" s="435"/>
      <c r="S44" s="435"/>
      <c r="T44" s="435"/>
      <c r="U44" s="367"/>
      <c r="V44" s="411"/>
      <c r="W44" s="434"/>
      <c r="X44" s="411"/>
      <c r="Y44" s="367"/>
      <c r="Z44" s="367"/>
      <c r="AA44" s="87"/>
      <c r="AB44" s="87"/>
      <c r="AC44" s="411"/>
      <c r="AD44" s="367"/>
      <c r="AE44" s="367"/>
      <c r="AF44" s="87"/>
      <c r="AG44" s="87"/>
      <c r="AH44" s="411"/>
      <c r="AI44" s="367"/>
      <c r="AJ44" s="367"/>
      <c r="AK44" s="367"/>
      <c r="AL44" s="411"/>
      <c r="AM44" s="367"/>
      <c r="AN44" s="367"/>
    </row>
    <row r="45" spans="3:40" ht="18" customHeight="1">
      <c r="C45" s="127" t="s">
        <v>39</v>
      </c>
      <c r="D45" s="9"/>
      <c r="E45" s="10"/>
      <c r="F45" s="10"/>
      <c r="G45" s="434"/>
      <c r="H45" s="358"/>
      <c r="I45" s="358"/>
      <c r="J45" s="10"/>
      <c r="K45" s="359"/>
      <c r="L45" s="126"/>
      <c r="M45" s="10"/>
      <c r="N45" s="128"/>
      <c r="O45" s="128"/>
      <c r="P45" s="128"/>
      <c r="Q45" s="128"/>
      <c r="R45" s="128"/>
      <c r="S45" s="128"/>
      <c r="T45" s="128"/>
      <c r="U45" s="128"/>
      <c r="V45" s="128"/>
      <c r="W45" s="129"/>
      <c r="X45" s="129"/>
      <c r="Y45" s="129"/>
      <c r="Z45" s="129"/>
      <c r="AA45" s="129"/>
      <c r="AB45" s="129"/>
      <c r="AC45" s="129"/>
      <c r="AD45" s="129"/>
      <c r="AE45" s="129"/>
      <c r="AF45" s="434"/>
      <c r="AG45" s="961" t="s">
        <v>40</v>
      </c>
      <c r="AH45" s="961"/>
      <c r="AI45" s="961"/>
      <c r="AJ45" s="961"/>
      <c r="AK45" s="961"/>
      <c r="AL45" s="434"/>
      <c r="AM45" s="434"/>
      <c r="AN45" s="367"/>
    </row>
    <row r="46" spans="3:40" ht="6.75" customHeight="1" thickBot="1">
      <c r="C46" s="19"/>
      <c r="D46" s="9"/>
      <c r="E46" s="10"/>
      <c r="F46" s="10"/>
      <c r="G46" s="434"/>
      <c r="H46" s="358"/>
      <c r="I46" s="358"/>
      <c r="J46" s="10"/>
      <c r="K46" s="359"/>
      <c r="L46" s="126"/>
      <c r="M46" s="10"/>
      <c r="N46" s="128"/>
      <c r="O46" s="128"/>
      <c r="P46" s="128"/>
      <c r="Q46" s="128"/>
      <c r="R46" s="128"/>
      <c r="S46" s="128"/>
      <c r="T46" s="128"/>
      <c r="U46" s="128"/>
      <c r="V46" s="128"/>
      <c r="W46" s="129"/>
      <c r="X46" s="129"/>
      <c r="Y46" s="129"/>
      <c r="Z46" s="129"/>
      <c r="AA46" s="129"/>
      <c r="AB46" s="129"/>
      <c r="AC46" s="129"/>
      <c r="AD46" s="129"/>
      <c r="AE46" s="129"/>
      <c r="AF46" s="434"/>
      <c r="AG46" s="961"/>
      <c r="AH46" s="961"/>
      <c r="AI46" s="961"/>
      <c r="AJ46" s="961"/>
      <c r="AK46" s="961"/>
    </row>
    <row r="47" spans="3:40" ht="27" customHeight="1" thickTop="1" thickBot="1">
      <c r="C47" s="962" t="s">
        <v>45</v>
      </c>
      <c r="D47" s="963"/>
      <c r="E47" s="963"/>
      <c r="F47" s="963"/>
      <c r="G47" s="963"/>
      <c r="H47" s="963"/>
      <c r="I47" s="963"/>
      <c r="J47" s="963"/>
      <c r="K47" s="964"/>
      <c r="L47" s="965" t="s">
        <v>10</v>
      </c>
      <c r="M47" s="966"/>
      <c r="N47" s="966"/>
      <c r="O47" s="967"/>
      <c r="P47" s="968" t="s">
        <v>47</v>
      </c>
      <c r="Q47" s="969"/>
      <c r="R47" s="969"/>
      <c r="S47" s="970"/>
      <c r="T47" s="971" t="s">
        <v>109</v>
      </c>
      <c r="U47" s="972"/>
      <c r="V47" s="972"/>
      <c r="W47" s="973"/>
      <c r="Z47" s="129"/>
      <c r="AA47" s="129"/>
      <c r="AB47" s="129"/>
      <c r="AC47" s="129"/>
      <c r="AD47" s="129"/>
      <c r="AE47" s="129"/>
      <c r="AG47" s="974" t="e">
        <f>AK31/AK21*100</f>
        <v>#DIV/0!</v>
      </c>
      <c r="AH47" s="975"/>
      <c r="AI47" s="975"/>
      <c r="AJ47" s="437" t="s">
        <v>26</v>
      </c>
      <c r="AK47" s="438" t="e">
        <f>IF(AG47&gt;=110,"★",IF(AND(AG47&gt;=100,AG47&lt;110),"◎",IF(AND(AG47&gt;=80,AG47&lt;100),"○",IF(AND(AG47&gt;=60,AG47&lt;80),"◇","△"))))</f>
        <v>#DIV/0!</v>
      </c>
    </row>
    <row r="48" spans="3:40" ht="25.5" customHeight="1" thickTop="1">
      <c r="C48" s="439">
        <v>1</v>
      </c>
      <c r="D48" s="938">
        <f>E29</f>
        <v>0</v>
      </c>
      <c r="E48" s="663"/>
      <c r="F48" s="663"/>
      <c r="G48" s="663"/>
      <c r="H48" s="663"/>
      <c r="I48" s="663"/>
      <c r="J48" s="663"/>
      <c r="K48" s="664"/>
      <c r="L48" s="278" t="e">
        <f t="shared" ref="L48:L53" si="4">L29/L19*100</f>
        <v>#DIV/0!</v>
      </c>
      <c r="M48" s="132">
        <v>74</v>
      </c>
      <c r="N48" s="440" t="s">
        <v>26</v>
      </c>
      <c r="O48" s="441" t="e">
        <f t="shared" ref="O48:O53" si="5">IF(L48&gt;=110,"★",IF(AND(L48&gt;=100,L48&lt;110),"◎",IF(AND(L48&gt;=80,L48&lt;100),"○",IF(AND(L48&gt;=60,L48&lt;80),"◇","△"))))</f>
        <v>#DIV/0!</v>
      </c>
      <c r="P48" s="667" t="e">
        <f>R29/R19*100</f>
        <v>#DIV/0!</v>
      </c>
      <c r="Q48" s="668"/>
      <c r="R48" s="440" t="s">
        <v>26</v>
      </c>
      <c r="S48" s="441" t="e">
        <f>IF(P48&gt;=110,"★",IF(AND(P48&gt;=100,P48&lt;110),"◎",IF(AND(P48&gt;=80,P48&lt;100),"○",IF(AND(P48&gt;=60,P48&lt;80),"◇","△"))))</f>
        <v>#DIV/0!</v>
      </c>
      <c r="T48" s="669" t="e">
        <f>V29/V19*100</f>
        <v>#DIV/0!</v>
      </c>
      <c r="U48" s="670"/>
      <c r="V48" s="440" t="s">
        <v>26</v>
      </c>
      <c r="W48" s="442" t="e">
        <f>IF(T48&gt;=110,"★",IF(AND(T48&gt;=100,T48&lt;110),"◎",IF(AND(T48&gt;=80,T48&lt;100),"○",IF(AND(T48&gt;=60,T48&lt;80),"◇","△"))))</f>
        <v>#DIV/0!</v>
      </c>
      <c r="Y48" s="358"/>
      <c r="Z48" s="129"/>
      <c r="AA48" s="129"/>
      <c r="AB48" s="129"/>
      <c r="AC48" s="129"/>
      <c r="AD48" s="129"/>
      <c r="AE48" s="129"/>
    </row>
    <row r="49" spans="2:40" ht="25.5" customHeight="1">
      <c r="C49" s="443">
        <v>2</v>
      </c>
      <c r="D49" s="933">
        <f>E30</f>
        <v>0</v>
      </c>
      <c r="E49" s="674"/>
      <c r="F49" s="674"/>
      <c r="G49" s="674"/>
      <c r="H49" s="674"/>
      <c r="I49" s="674"/>
      <c r="J49" s="674"/>
      <c r="K49" s="675"/>
      <c r="L49" s="283" t="e">
        <f t="shared" si="4"/>
        <v>#DIV/0!</v>
      </c>
      <c r="M49" s="138"/>
      <c r="N49" s="444" t="s">
        <v>26</v>
      </c>
      <c r="O49" s="445" t="e">
        <f t="shared" si="5"/>
        <v>#DIV/0!</v>
      </c>
      <c r="P49" s="678" t="e">
        <f>R30/R20*100</f>
        <v>#DIV/0!</v>
      </c>
      <c r="Q49" s="679"/>
      <c r="R49" s="444" t="s">
        <v>26</v>
      </c>
      <c r="S49" s="445" t="e">
        <f t="shared" ref="S49:S52" si="6">IF(P49&gt;=110,"★",IF(AND(P49&gt;=100,P49&lt;110),"◎",IF(AND(P49&gt;=80,P49&lt;100),"○",IF(AND(P49&gt;=60,P49&lt;80),"◇","△"))))</f>
        <v>#DIV/0!</v>
      </c>
      <c r="T49" s="680" t="e">
        <f>V30/V20*100</f>
        <v>#DIV/0!</v>
      </c>
      <c r="U49" s="681"/>
      <c r="V49" s="444" t="s">
        <v>26</v>
      </c>
      <c r="W49" s="446" t="e">
        <f t="shared" ref="W49:W52" si="7">IF(T49&gt;=110,"★",IF(AND(T49&gt;=100,T49&lt;110),"◎",IF(AND(T49&gt;=80,T49&lt;100),"○",IF(AND(T49&gt;=60,T49&lt;80),"◇","△"))))</f>
        <v>#DIV/0!</v>
      </c>
      <c r="Y49" s="434"/>
      <c r="Z49" s="129"/>
      <c r="AA49" s="129"/>
      <c r="AB49" s="129"/>
      <c r="AC49" s="129"/>
      <c r="AD49" s="129"/>
      <c r="AE49" s="129"/>
    </row>
    <row r="50" spans="2:40" ht="25.5" customHeight="1">
      <c r="C50" s="443">
        <v>3</v>
      </c>
      <c r="D50" s="933">
        <f>E31</f>
        <v>0</v>
      </c>
      <c r="E50" s="674"/>
      <c r="F50" s="674"/>
      <c r="G50" s="674"/>
      <c r="H50" s="674"/>
      <c r="I50" s="674"/>
      <c r="J50" s="674"/>
      <c r="K50" s="675"/>
      <c r="L50" s="283" t="e">
        <f t="shared" si="4"/>
        <v>#DIV/0!</v>
      </c>
      <c r="M50" s="138"/>
      <c r="N50" s="444" t="s">
        <v>26</v>
      </c>
      <c r="O50" s="445" t="e">
        <f t="shared" si="5"/>
        <v>#DIV/0!</v>
      </c>
      <c r="P50" s="678" t="e">
        <f>R31/R21*100</f>
        <v>#DIV/0!</v>
      </c>
      <c r="Q50" s="679"/>
      <c r="R50" s="444" t="s">
        <v>26</v>
      </c>
      <c r="S50" s="445" t="e">
        <f t="shared" si="6"/>
        <v>#DIV/0!</v>
      </c>
      <c r="T50" s="680" t="e">
        <f>V31/V21*100</f>
        <v>#DIV/0!</v>
      </c>
      <c r="U50" s="681"/>
      <c r="V50" s="444" t="s">
        <v>26</v>
      </c>
      <c r="W50" s="446" t="e">
        <f t="shared" si="7"/>
        <v>#DIV/0!</v>
      </c>
      <c r="Y50" s="434"/>
      <c r="Z50" s="129"/>
      <c r="AA50" s="129"/>
      <c r="AB50" s="447"/>
      <c r="AC50" s="129"/>
      <c r="AD50" s="129"/>
      <c r="AE50" s="129"/>
    </row>
    <row r="51" spans="2:40" ht="25.5" customHeight="1">
      <c r="C51" s="443">
        <v>4</v>
      </c>
      <c r="D51" s="933">
        <f>E32</f>
        <v>0</v>
      </c>
      <c r="E51" s="674"/>
      <c r="F51" s="674"/>
      <c r="G51" s="674"/>
      <c r="H51" s="674"/>
      <c r="I51" s="674"/>
      <c r="J51" s="674"/>
      <c r="K51" s="675"/>
      <c r="L51" s="283" t="e">
        <f t="shared" si="4"/>
        <v>#DIV/0!</v>
      </c>
      <c r="M51" s="138"/>
      <c r="N51" s="444" t="s">
        <v>26</v>
      </c>
      <c r="O51" s="445" t="e">
        <f t="shared" si="5"/>
        <v>#DIV/0!</v>
      </c>
      <c r="P51" s="678" t="e">
        <f>R32/R22*100</f>
        <v>#DIV/0!</v>
      </c>
      <c r="Q51" s="679"/>
      <c r="R51" s="444" t="s">
        <v>26</v>
      </c>
      <c r="S51" s="445" t="e">
        <f t="shared" si="6"/>
        <v>#DIV/0!</v>
      </c>
      <c r="T51" s="680" t="e">
        <f>V32/V22*100</f>
        <v>#DIV/0!</v>
      </c>
      <c r="U51" s="681"/>
      <c r="V51" s="444" t="s">
        <v>26</v>
      </c>
      <c r="W51" s="446" t="e">
        <f t="shared" si="7"/>
        <v>#DIV/0!</v>
      </c>
      <c r="Z51" s="129"/>
      <c r="AA51" s="129"/>
      <c r="AB51" s="129"/>
      <c r="AC51" s="129"/>
      <c r="AD51" s="129"/>
      <c r="AE51" s="129"/>
    </row>
    <row r="52" spans="2:40" ht="25.5" customHeight="1">
      <c r="C52" s="448">
        <v>5</v>
      </c>
      <c r="D52" s="952" t="str">
        <f>E33</f>
        <v/>
      </c>
      <c r="E52" s="686"/>
      <c r="F52" s="686"/>
      <c r="G52" s="686"/>
      <c r="H52" s="686"/>
      <c r="I52" s="686"/>
      <c r="J52" s="686"/>
      <c r="K52" s="687"/>
      <c r="L52" s="449" t="e">
        <f t="shared" si="4"/>
        <v>#DIV/0!</v>
      </c>
      <c r="M52" s="145"/>
      <c r="N52" s="450" t="s">
        <v>26</v>
      </c>
      <c r="O52" s="451" t="e">
        <f t="shared" si="5"/>
        <v>#DIV/0!</v>
      </c>
      <c r="P52" s="957" t="e">
        <f>R33/R23*100</f>
        <v>#DIV/0!</v>
      </c>
      <c r="Q52" s="958"/>
      <c r="R52" s="452" t="s">
        <v>26</v>
      </c>
      <c r="S52" s="445" t="e">
        <f t="shared" si="6"/>
        <v>#DIV/0!</v>
      </c>
      <c r="T52" s="690" t="e">
        <f>V33/V23*100</f>
        <v>#DIV/0!</v>
      </c>
      <c r="U52" s="691"/>
      <c r="V52" s="452" t="s">
        <v>26</v>
      </c>
      <c r="W52" s="446" t="e">
        <f t="shared" si="7"/>
        <v>#DIV/0!</v>
      </c>
      <c r="Z52" s="129"/>
      <c r="AA52" s="129"/>
      <c r="AB52" s="129"/>
      <c r="AC52" s="129"/>
      <c r="AD52" s="129"/>
      <c r="AE52" s="129"/>
    </row>
    <row r="53" spans="2:40" ht="25.5" customHeight="1" thickBot="1">
      <c r="C53" s="692" t="s">
        <v>41</v>
      </c>
      <c r="D53" s="693"/>
      <c r="E53" s="693"/>
      <c r="F53" s="693"/>
      <c r="G53" s="693"/>
      <c r="H53" s="693"/>
      <c r="I53" s="693"/>
      <c r="J53" s="693"/>
      <c r="K53" s="694"/>
      <c r="L53" s="290" t="e">
        <f t="shared" si="4"/>
        <v>#DIV/0!</v>
      </c>
      <c r="M53" s="226"/>
      <c r="N53" s="227" t="s">
        <v>26</v>
      </c>
      <c r="O53" s="453" t="e">
        <f t="shared" si="5"/>
        <v>#DIV/0!</v>
      </c>
      <c r="P53" s="697"/>
      <c r="Q53" s="698"/>
      <c r="R53" s="227"/>
      <c r="S53" s="454"/>
      <c r="T53" s="959"/>
      <c r="U53" s="960"/>
      <c r="V53" s="227"/>
      <c r="W53" s="230"/>
      <c r="X53" s="352"/>
      <c r="Z53" s="358"/>
      <c r="AA53" s="358"/>
      <c r="AB53" s="455"/>
      <c r="AC53" s="455"/>
      <c r="AD53" s="455"/>
      <c r="AE53" s="157"/>
      <c r="AF53" s="358"/>
      <c r="AG53" s="455"/>
      <c r="AH53" s="455"/>
      <c r="AI53" s="455"/>
      <c r="AJ53" s="157"/>
    </row>
    <row r="54" spans="2:40" ht="11.25" customHeight="1" thickTop="1">
      <c r="C54" s="92"/>
      <c r="D54" s="92"/>
      <c r="E54" s="92"/>
      <c r="F54" s="92"/>
      <c r="G54" s="92"/>
      <c r="H54" s="93"/>
      <c r="I54" s="93"/>
      <c r="J54" s="93"/>
      <c r="K54" s="93"/>
      <c r="L54" s="93"/>
      <c r="M54" s="94"/>
      <c r="N54" s="94"/>
      <c r="O54" s="94"/>
      <c r="P54" s="95"/>
      <c r="Q54" s="96"/>
      <c r="R54" s="96"/>
      <c r="S54" s="96"/>
      <c r="T54" s="367"/>
      <c r="U54" s="411"/>
      <c r="V54" s="411"/>
      <c r="W54" s="411"/>
      <c r="X54" s="87"/>
      <c r="Y54" s="87"/>
      <c r="Z54" s="87"/>
      <c r="AA54" s="87"/>
      <c r="AB54" s="87"/>
      <c r="AM54" s="358"/>
      <c r="AN54" s="358"/>
    </row>
    <row r="55" spans="2:40" ht="18.75" customHeight="1">
      <c r="B55" s="456" t="s">
        <v>110</v>
      </c>
      <c r="C55" s="457"/>
      <c r="D55" s="458"/>
      <c r="E55" s="459"/>
      <c r="F55" s="459"/>
      <c r="G55" s="459"/>
      <c r="H55" s="460"/>
      <c r="I55" s="460"/>
      <c r="J55" s="460"/>
      <c r="K55" s="460"/>
      <c r="L55" s="460"/>
      <c r="M55" s="461"/>
      <c r="N55" s="461"/>
      <c r="O55" s="461"/>
      <c r="P55" s="462"/>
      <c r="Q55" s="463"/>
      <c r="R55" s="463"/>
      <c r="S55" s="463"/>
      <c r="T55" s="464"/>
      <c r="U55" s="465"/>
      <c r="V55" s="465"/>
      <c r="W55" s="465"/>
      <c r="X55" s="466"/>
      <c r="Y55" s="466"/>
      <c r="Z55" s="466"/>
      <c r="AA55" s="466"/>
      <c r="AB55" s="466"/>
      <c r="AC55" s="467"/>
      <c r="AD55" s="467"/>
      <c r="AE55" s="467"/>
      <c r="AF55" s="467"/>
      <c r="AG55" s="467"/>
      <c r="AH55" s="467"/>
      <c r="AI55" s="467"/>
      <c r="AJ55" s="467"/>
      <c r="AK55" s="467"/>
      <c r="AL55" s="468"/>
      <c r="AM55" s="358"/>
      <c r="AN55" s="358"/>
    </row>
    <row r="56" spans="2:40" ht="18" customHeight="1">
      <c r="B56" s="955" t="s">
        <v>111</v>
      </c>
      <c r="C56" s="955"/>
      <c r="D56" s="955"/>
      <c r="E56" s="955"/>
      <c r="F56" s="468" t="s">
        <v>112</v>
      </c>
      <c r="G56" s="468"/>
      <c r="H56" s="468"/>
      <c r="I56" s="468"/>
      <c r="J56" s="468"/>
      <c r="K56" s="468"/>
      <c r="M56" s="468"/>
      <c r="N56" s="468"/>
      <c r="O56" s="468"/>
      <c r="P56" s="468"/>
      <c r="Q56" s="468"/>
      <c r="R56" s="468"/>
      <c r="S56" s="468"/>
      <c r="T56" s="468"/>
      <c r="U56" s="468"/>
      <c r="V56" s="468"/>
      <c r="W56" s="468"/>
      <c r="X56" s="468"/>
      <c r="Y56" s="468"/>
      <c r="Z56" s="468"/>
      <c r="AA56" s="468"/>
      <c r="AB56" s="468"/>
      <c r="AC56" s="468"/>
      <c r="AD56" s="468"/>
      <c r="AE56" s="468"/>
      <c r="AF56" s="469"/>
      <c r="AG56" s="465"/>
      <c r="AH56" s="464"/>
      <c r="AI56" s="464"/>
      <c r="AJ56" s="464"/>
      <c r="AK56" s="465"/>
      <c r="AL56" s="464"/>
      <c r="AM56" s="470"/>
      <c r="AN56" s="468"/>
    </row>
    <row r="57" spans="2:40" ht="15.75" customHeight="1">
      <c r="C57" s="956" t="s">
        <v>113</v>
      </c>
      <c r="D57" s="956"/>
      <c r="E57" s="956"/>
      <c r="AF57" s="87"/>
      <c r="AG57" s="411"/>
      <c r="AH57" s="367"/>
      <c r="AI57" s="367"/>
      <c r="AJ57" s="367"/>
      <c r="AK57" s="411"/>
      <c r="AL57" s="367"/>
      <c r="AN57" s="358"/>
    </row>
    <row r="58" spans="2:40" ht="18" customHeight="1">
      <c r="AN58" s="358"/>
    </row>
    <row r="59" spans="2:40" ht="18" customHeight="1">
      <c r="D59" s="159"/>
      <c r="E59" s="159"/>
      <c r="F59" s="92"/>
      <c r="G59" s="92"/>
      <c r="H59" s="92"/>
      <c r="I59" s="93"/>
      <c r="J59" s="93"/>
      <c r="K59" s="93"/>
      <c r="L59" s="93"/>
      <c r="M59" s="93"/>
      <c r="N59" s="94"/>
      <c r="O59" s="94"/>
      <c r="P59" s="94"/>
      <c r="Q59" s="95"/>
      <c r="R59" s="96"/>
      <c r="S59" s="96"/>
      <c r="T59" s="96"/>
      <c r="U59" s="367"/>
      <c r="V59" s="411"/>
      <c r="W59" s="411"/>
      <c r="X59" s="411"/>
      <c r="Y59" s="87"/>
      <c r="Z59" s="87"/>
      <c r="AA59" s="87"/>
      <c r="AB59" s="87"/>
      <c r="AC59" s="87"/>
      <c r="AD59" s="87"/>
      <c r="AE59" s="87"/>
      <c r="AN59" s="367"/>
    </row>
    <row r="60" spans="2:40" ht="19.5" customHeight="1">
      <c r="AN60" s="367"/>
    </row>
    <row r="61" spans="2:40" ht="19.8">
      <c r="AF61" s="87"/>
      <c r="AG61" s="87"/>
      <c r="AH61" s="411"/>
      <c r="AI61" s="367"/>
      <c r="AJ61" s="367"/>
      <c r="AK61" s="367"/>
      <c r="AL61" s="411"/>
      <c r="AM61" s="367"/>
      <c r="AN61" s="367"/>
    </row>
  </sheetData>
  <mergeCells count="244">
    <mergeCell ref="S3:T3"/>
    <mergeCell ref="U3:Y3"/>
    <mergeCell ref="AC3:AD3"/>
    <mergeCell ref="AE3:AN3"/>
    <mergeCell ref="I6:K6"/>
    <mergeCell ref="N6:O6"/>
    <mergeCell ref="AA6:AD7"/>
    <mergeCell ref="AO6:AW7"/>
    <mergeCell ref="D8:H8"/>
    <mergeCell ref="I8:K8"/>
    <mergeCell ref="L8:Q8"/>
    <mergeCell ref="R8:U8"/>
    <mergeCell ref="V8:Y8"/>
    <mergeCell ref="AA8:AC8"/>
    <mergeCell ref="AF8:AN8"/>
    <mergeCell ref="AO8:AS8"/>
    <mergeCell ref="AT8:AV8"/>
    <mergeCell ref="AA9:AD9"/>
    <mergeCell ref="AF9:AJ9"/>
    <mergeCell ref="AK9:AM9"/>
    <mergeCell ref="AO9:AS9"/>
    <mergeCell ref="AT9:AV9"/>
    <mergeCell ref="C10:C11"/>
    <mergeCell ref="E10:H10"/>
    <mergeCell ref="L10:P10"/>
    <mergeCell ref="R10:T10"/>
    <mergeCell ref="V10:X10"/>
    <mergeCell ref="E9:H9"/>
    <mergeCell ref="I9:J13"/>
    <mergeCell ref="K9:K13"/>
    <mergeCell ref="L9:P9"/>
    <mergeCell ref="R9:T9"/>
    <mergeCell ref="V9:X9"/>
    <mergeCell ref="AA10:AC10"/>
    <mergeCell ref="AF10:AJ10"/>
    <mergeCell ref="AK10:AM10"/>
    <mergeCell ref="AO10:AS10"/>
    <mergeCell ref="AT10:AV10"/>
    <mergeCell ref="E11:H11"/>
    <mergeCell ref="L11:P11"/>
    <mergeCell ref="R11:T11"/>
    <mergeCell ref="V11:X11"/>
    <mergeCell ref="AA11:AD11"/>
    <mergeCell ref="AK12:AM12"/>
    <mergeCell ref="AO12:AW12"/>
    <mergeCell ref="E13:H13"/>
    <mergeCell ref="L13:P13"/>
    <mergeCell ref="R13:T13"/>
    <mergeCell ref="V13:X13"/>
    <mergeCell ref="AA13:AD13"/>
    <mergeCell ref="AF13:AN13"/>
    <mergeCell ref="AF11:AJ11"/>
    <mergeCell ref="AK11:AM11"/>
    <mergeCell ref="AO11:AS11"/>
    <mergeCell ref="AT11:AV11"/>
    <mergeCell ref="E12:H12"/>
    <mergeCell ref="L12:P12"/>
    <mergeCell ref="R12:T12"/>
    <mergeCell ref="V12:X12"/>
    <mergeCell ref="AA12:AC12"/>
    <mergeCell ref="AF12:AJ12"/>
    <mergeCell ref="AA17:AD17"/>
    <mergeCell ref="D18:H18"/>
    <mergeCell ref="I18:K18"/>
    <mergeCell ref="L18:Q18"/>
    <mergeCell ref="R18:U18"/>
    <mergeCell ref="V18:Y18"/>
    <mergeCell ref="AA18:AC18"/>
    <mergeCell ref="D14:H14"/>
    <mergeCell ref="I14:J14"/>
    <mergeCell ref="L14:P14"/>
    <mergeCell ref="R14:T14"/>
    <mergeCell ref="V14:X14"/>
    <mergeCell ref="AA14:AC14"/>
    <mergeCell ref="C20:C21"/>
    <mergeCell ref="E20:H20"/>
    <mergeCell ref="L20:P20"/>
    <mergeCell ref="R20:T20"/>
    <mergeCell ref="V20:X20"/>
    <mergeCell ref="AA20:AC20"/>
    <mergeCell ref="AF18:AN18"/>
    <mergeCell ref="E19:H19"/>
    <mergeCell ref="I19:J23"/>
    <mergeCell ref="K19:K23"/>
    <mergeCell ref="L19:P19"/>
    <mergeCell ref="R19:T19"/>
    <mergeCell ref="V19:X19"/>
    <mergeCell ref="AA19:AD19"/>
    <mergeCell ref="AF19:AJ19"/>
    <mergeCell ref="AK19:AM19"/>
    <mergeCell ref="AF20:AJ20"/>
    <mergeCell ref="AK20:AM20"/>
    <mergeCell ref="E21:H21"/>
    <mergeCell ref="L21:P21"/>
    <mergeCell ref="R21:T21"/>
    <mergeCell ref="V21:X21"/>
    <mergeCell ref="AA21:AD21"/>
    <mergeCell ref="AF21:AJ21"/>
    <mergeCell ref="AK21:AM21"/>
    <mergeCell ref="AK22:AM22"/>
    <mergeCell ref="E23:H23"/>
    <mergeCell ref="L23:P23"/>
    <mergeCell ref="R23:T23"/>
    <mergeCell ref="V23:X23"/>
    <mergeCell ref="AA23:AD23"/>
    <mergeCell ref="AF23:AN23"/>
    <mergeCell ref="E22:H22"/>
    <mergeCell ref="L22:P22"/>
    <mergeCell ref="R22:T22"/>
    <mergeCell ref="V22:X22"/>
    <mergeCell ref="AA22:AC22"/>
    <mergeCell ref="AF22:AJ22"/>
    <mergeCell ref="I26:K26"/>
    <mergeCell ref="N26:O26"/>
    <mergeCell ref="AA26:AD27"/>
    <mergeCell ref="D28:H28"/>
    <mergeCell ref="I28:K28"/>
    <mergeCell ref="L28:Q28"/>
    <mergeCell ref="R28:U28"/>
    <mergeCell ref="V28:Y28"/>
    <mergeCell ref="D24:H24"/>
    <mergeCell ref="I24:J24"/>
    <mergeCell ref="L24:P24"/>
    <mergeCell ref="R24:T24"/>
    <mergeCell ref="V24:X24"/>
    <mergeCell ref="AA24:AC24"/>
    <mergeCell ref="AF28:AN28"/>
    <mergeCell ref="E29:H29"/>
    <mergeCell ref="I29:J33"/>
    <mergeCell ref="K29:K33"/>
    <mergeCell ref="L29:P29"/>
    <mergeCell ref="R29:T29"/>
    <mergeCell ref="V29:X29"/>
    <mergeCell ref="AA29:AD29"/>
    <mergeCell ref="AF29:AJ29"/>
    <mergeCell ref="AK29:AM29"/>
    <mergeCell ref="AK30:AM30"/>
    <mergeCell ref="E31:H31"/>
    <mergeCell ref="L31:P31"/>
    <mergeCell ref="R31:T31"/>
    <mergeCell ref="V31:X31"/>
    <mergeCell ref="AA31:AD31"/>
    <mergeCell ref="AF31:AJ31"/>
    <mergeCell ref="AK31:AM31"/>
    <mergeCell ref="C30:C31"/>
    <mergeCell ref="E30:H30"/>
    <mergeCell ref="L30:P30"/>
    <mergeCell ref="R30:T30"/>
    <mergeCell ref="V30:X30"/>
    <mergeCell ref="AF30:AJ30"/>
    <mergeCell ref="AF33:AN34"/>
    <mergeCell ref="D34:H34"/>
    <mergeCell ref="I34:J34"/>
    <mergeCell ref="L34:P34"/>
    <mergeCell ref="R34:T34"/>
    <mergeCell ref="E32:H32"/>
    <mergeCell ref="L32:P32"/>
    <mergeCell ref="R32:T32"/>
    <mergeCell ref="V32:X32"/>
    <mergeCell ref="AF32:AJ32"/>
    <mergeCell ref="AK32:AM32"/>
    <mergeCell ref="V34:X34"/>
    <mergeCell ref="AA36:AD36"/>
    <mergeCell ref="D37:H37"/>
    <mergeCell ref="I37:K37"/>
    <mergeCell ref="L37:Q37"/>
    <mergeCell ref="R37:U37"/>
    <mergeCell ref="V37:Y37"/>
    <mergeCell ref="AA37:AC37"/>
    <mergeCell ref="E33:H33"/>
    <mergeCell ref="L33:P33"/>
    <mergeCell ref="R33:T33"/>
    <mergeCell ref="V33:X33"/>
    <mergeCell ref="AA33:AD33"/>
    <mergeCell ref="C39:C40"/>
    <mergeCell ref="E39:H39"/>
    <mergeCell ref="L39:P39"/>
    <mergeCell ref="R39:T39"/>
    <mergeCell ref="V39:X39"/>
    <mergeCell ref="AA39:AC39"/>
    <mergeCell ref="AF37:AN37"/>
    <mergeCell ref="E38:H38"/>
    <mergeCell ref="I38:J42"/>
    <mergeCell ref="K38:K42"/>
    <mergeCell ref="L38:P38"/>
    <mergeCell ref="R38:T38"/>
    <mergeCell ref="V38:X38"/>
    <mergeCell ref="AA38:AD38"/>
    <mergeCell ref="AF38:AJ38"/>
    <mergeCell ref="AK38:AM38"/>
    <mergeCell ref="AF39:AJ39"/>
    <mergeCell ref="AK39:AM39"/>
    <mergeCell ref="E40:H40"/>
    <mergeCell ref="L40:P40"/>
    <mergeCell ref="R40:T40"/>
    <mergeCell ref="V40:X40"/>
    <mergeCell ref="AA40:AD40"/>
    <mergeCell ref="AF40:AJ40"/>
    <mergeCell ref="AK40:AM40"/>
    <mergeCell ref="D43:H43"/>
    <mergeCell ref="I43:J43"/>
    <mergeCell ref="L43:P43"/>
    <mergeCell ref="R43:T43"/>
    <mergeCell ref="V43:X43"/>
    <mergeCell ref="AA43:AC43"/>
    <mergeCell ref="AK41:AM41"/>
    <mergeCell ref="E42:H42"/>
    <mergeCell ref="L42:P42"/>
    <mergeCell ref="R42:T42"/>
    <mergeCell ref="V42:X42"/>
    <mergeCell ref="AA42:AD42"/>
    <mergeCell ref="AF42:AN42"/>
    <mergeCell ref="E41:H41"/>
    <mergeCell ref="L41:P41"/>
    <mergeCell ref="R41:T41"/>
    <mergeCell ref="V41:X41"/>
    <mergeCell ref="AA41:AC41"/>
    <mergeCell ref="AF41:AJ41"/>
    <mergeCell ref="D48:K48"/>
    <mergeCell ref="P48:Q48"/>
    <mergeCell ref="T48:U48"/>
    <mergeCell ref="D49:K49"/>
    <mergeCell ref="P49:Q49"/>
    <mergeCell ref="T49:U49"/>
    <mergeCell ref="AG45:AK46"/>
    <mergeCell ref="C47:K47"/>
    <mergeCell ref="L47:O47"/>
    <mergeCell ref="P47:S47"/>
    <mergeCell ref="T47:W47"/>
    <mergeCell ref="AG47:AI47"/>
    <mergeCell ref="B56:E56"/>
    <mergeCell ref="C57:E57"/>
    <mergeCell ref="D52:K52"/>
    <mergeCell ref="P52:Q52"/>
    <mergeCell ref="T52:U52"/>
    <mergeCell ref="C53:K53"/>
    <mergeCell ref="P53:Q53"/>
    <mergeCell ref="T53:U53"/>
    <mergeCell ref="D50:K50"/>
    <mergeCell ref="P50:Q50"/>
    <mergeCell ref="T50:U50"/>
    <mergeCell ref="D51:K51"/>
    <mergeCell ref="P51:Q51"/>
    <mergeCell ref="T51:U51"/>
  </mergeCells>
  <phoneticPr fontId="3"/>
  <conditionalFormatting sqref="L50:N52 P50:R52 T50:V52 L11:U11 AA15 Z11 AA10:AC10 Z13 AA12 E33">
    <cfRule type="containsErrors" dxfId="61" priority="40">
      <formula>ISERROR(E10)</formula>
    </cfRule>
  </conditionalFormatting>
  <conditionalFormatting sqref="L51:N52 P51:R52">
    <cfRule type="containsErrors" dxfId="60" priority="39">
      <formula>ISERROR(L51)</formula>
    </cfRule>
  </conditionalFormatting>
  <conditionalFormatting sqref="Q21:T23 L12:U13 Z12 V21:X23 Z21:Z23">
    <cfRule type="containsErrors" dxfId="59" priority="38">
      <formula>ISERROR(L12)</formula>
    </cfRule>
  </conditionalFormatting>
  <conditionalFormatting sqref="O51:O52 S51:S52 W51:W52">
    <cfRule type="containsErrors" dxfId="58" priority="37">
      <formula>ISERROR(O51)</formula>
    </cfRule>
  </conditionalFormatting>
  <conditionalFormatting sqref="E22:H23">
    <cfRule type="containsErrors" dxfId="57" priority="36">
      <formula>ISERROR(E22)</formula>
    </cfRule>
  </conditionalFormatting>
  <conditionalFormatting sqref="U22:U23">
    <cfRule type="containsErrors" dxfId="56" priority="34">
      <formula>ISERROR(U22)</formula>
    </cfRule>
  </conditionalFormatting>
  <conditionalFormatting sqref="U21">
    <cfRule type="containsErrors" dxfId="55" priority="35">
      <formula>ISERROR(U21)</formula>
    </cfRule>
  </conditionalFormatting>
  <conditionalFormatting sqref="Q31:T33 V31:X33 Z31:Z33">
    <cfRule type="containsErrors" dxfId="54" priority="33">
      <formula>ISERROR(Q31)</formula>
    </cfRule>
  </conditionalFormatting>
  <conditionalFormatting sqref="U31">
    <cfRule type="containsErrors" dxfId="53" priority="31">
      <formula>ISERROR(U31)</formula>
    </cfRule>
  </conditionalFormatting>
  <conditionalFormatting sqref="E32">
    <cfRule type="containsErrors" dxfId="52" priority="32">
      <formula>ISERROR(E32)</formula>
    </cfRule>
  </conditionalFormatting>
  <conditionalFormatting sqref="U32:U33">
    <cfRule type="containsErrors" dxfId="51" priority="30">
      <formula>ISERROR(U32)</formula>
    </cfRule>
  </conditionalFormatting>
  <conditionalFormatting sqref="W50 S50 O50">
    <cfRule type="containsErrors" dxfId="50" priority="29">
      <formula>ISERROR(O50)</formula>
    </cfRule>
  </conditionalFormatting>
  <conditionalFormatting sqref="O50 S50 W50">
    <cfRule type="containsErrors" dxfId="49" priority="28">
      <formula>ISERROR(O50)</formula>
    </cfRule>
  </conditionalFormatting>
  <conditionalFormatting sqref="E12:H13">
    <cfRule type="containsErrors" dxfId="48" priority="27">
      <formula>ISERROR(E12)</formula>
    </cfRule>
  </conditionalFormatting>
  <conditionalFormatting sqref="AA14">
    <cfRule type="containsErrors" dxfId="47" priority="24">
      <formula>ISERROR(AA14)</formula>
    </cfRule>
  </conditionalFormatting>
  <conditionalFormatting sqref="AA9">
    <cfRule type="containsErrors" dxfId="46" priority="26">
      <formula>ISERROR(AA9)</formula>
    </cfRule>
  </conditionalFormatting>
  <conditionalFormatting sqref="AA19">
    <cfRule type="containsErrors" dxfId="45" priority="22">
      <formula>ISERROR(AA19)</formula>
    </cfRule>
  </conditionalFormatting>
  <conditionalFormatting sqref="AA11">
    <cfRule type="containsErrors" dxfId="44" priority="25">
      <formula>ISERROR(AA11)</formula>
    </cfRule>
  </conditionalFormatting>
  <conditionalFormatting sqref="AA24">
    <cfRule type="containsErrors" dxfId="43" priority="20">
      <formula>ISERROR(AA24)</formula>
    </cfRule>
  </conditionalFormatting>
  <conditionalFormatting sqref="AA20:AC20 AA22">
    <cfRule type="containsErrors" dxfId="42" priority="23">
      <formula>ISERROR(AA20)</formula>
    </cfRule>
  </conditionalFormatting>
  <conditionalFormatting sqref="AA21">
    <cfRule type="containsErrors" dxfId="41" priority="21">
      <formula>ISERROR(AA21)</formula>
    </cfRule>
  </conditionalFormatting>
  <conditionalFormatting sqref="AA29">
    <cfRule type="containsErrors" dxfId="40" priority="18">
      <formula>ISERROR(AA29)</formula>
    </cfRule>
  </conditionalFormatting>
  <conditionalFormatting sqref="AA34">
    <cfRule type="containsErrors" dxfId="39" priority="16">
      <formula>ISERROR(AA34)</formula>
    </cfRule>
  </conditionalFormatting>
  <conditionalFormatting sqref="AA30:AC30 AA32">
    <cfRule type="containsErrors" dxfId="38" priority="19">
      <formula>ISERROR(AA30)</formula>
    </cfRule>
  </conditionalFormatting>
  <conditionalFormatting sqref="AA31">
    <cfRule type="containsErrors" dxfId="37" priority="17">
      <formula>ISERROR(AA31)</formula>
    </cfRule>
  </conditionalFormatting>
  <conditionalFormatting sqref="Q40:T42 V40:X42 Z40:Z42">
    <cfRule type="containsErrors" dxfId="36" priority="15">
      <formula>ISERROR(Q40)</formula>
    </cfRule>
  </conditionalFormatting>
  <conditionalFormatting sqref="E41:H42">
    <cfRule type="containsErrors" dxfId="35" priority="14">
      <formula>ISERROR(E41)</formula>
    </cfRule>
  </conditionalFormatting>
  <conditionalFormatting sqref="U41:U42">
    <cfRule type="containsErrors" dxfId="34" priority="12">
      <formula>ISERROR(U41)</formula>
    </cfRule>
  </conditionalFormatting>
  <conditionalFormatting sqref="U40">
    <cfRule type="containsErrors" dxfId="33" priority="13">
      <formula>ISERROR(U40)</formula>
    </cfRule>
  </conditionalFormatting>
  <conditionalFormatting sqref="AA38">
    <cfRule type="containsErrors" dxfId="32" priority="10">
      <formula>ISERROR(AA38)</formula>
    </cfRule>
  </conditionalFormatting>
  <conditionalFormatting sqref="AA43">
    <cfRule type="containsErrors" dxfId="31" priority="8">
      <formula>ISERROR(AA43)</formula>
    </cfRule>
  </conditionalFormatting>
  <conditionalFormatting sqref="AA39:AC39 AA41">
    <cfRule type="containsErrors" dxfId="30" priority="11">
      <formula>ISERROR(AA39)</formula>
    </cfRule>
  </conditionalFormatting>
  <conditionalFormatting sqref="AA40">
    <cfRule type="containsErrors" dxfId="29" priority="9">
      <formula>ISERROR(AA40)</formula>
    </cfRule>
  </conditionalFormatting>
  <conditionalFormatting sqref="V13:X13">
    <cfRule type="containsErrors" dxfId="28" priority="4">
      <formula>ISERROR(V13)</formula>
    </cfRule>
    <cfRule type="containsErrors" dxfId="27" priority="5">
      <formula>ISERROR(V13)</formula>
    </cfRule>
    <cfRule type="notContainsErrors" dxfId="26" priority="6">
      <formula>NOT(ISERROR(V13))</formula>
    </cfRule>
    <cfRule type="containsErrors" dxfId="25" priority="7">
      <formula>ISERROR(V13)</formula>
    </cfRule>
  </conditionalFormatting>
  <conditionalFormatting sqref="V9:X12 AK12:AM12 AK22:AM22">
    <cfRule type="containsErrors" dxfId="24" priority="3">
      <formula>ISERROR(V9)</formula>
    </cfRule>
  </conditionalFormatting>
  <conditionalFormatting sqref="AK32:AM32 AK41:AM41 AK47 AG47:AI47 O48:Q49 T48:U49 W48:W49 L48:L49 O53 L53">
    <cfRule type="containsErrors" dxfId="23" priority="2">
      <formula>ISERROR(L32)</formula>
    </cfRule>
  </conditionalFormatting>
  <conditionalFormatting sqref="S48:S49">
    <cfRule type="containsErrors" dxfId="22" priority="1">
      <formula>ISERROR(S48)</formula>
    </cfRule>
  </conditionalFormatting>
  <pageMargins left="0.7" right="0.7" top="0.75" bottom="0.75" header="0.3" footer="0.3"/>
  <pageSetup paperSize="9" scale="47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5758-1762-4B6E-9D9B-766C15A80A84}">
  <sheetPr>
    <pageSetUpPr fitToPage="1"/>
  </sheetPr>
  <dimension ref="A1:AN61"/>
  <sheetViews>
    <sheetView showZeros="0" tabSelected="1" topLeftCell="A7" zoomScaleNormal="100" workbookViewId="0">
      <selection activeCell="H17" sqref="H17:I22"/>
    </sheetView>
  </sheetViews>
  <sheetFormatPr defaultRowHeight="18"/>
  <cols>
    <col min="1" max="1" width="3.09765625" customWidth="1"/>
    <col min="2" max="2" width="4" customWidth="1"/>
    <col min="3" max="3" width="2.5" customWidth="1"/>
    <col min="4" max="4" width="3.5" customWidth="1"/>
    <col min="5" max="5" width="4.19921875" customWidth="1"/>
    <col min="6" max="6" width="3.5" customWidth="1"/>
    <col min="7" max="7" width="3" customWidth="1"/>
    <col min="8" max="9" width="4.59765625" customWidth="1"/>
    <col min="10" max="10" width="3.5" customWidth="1"/>
    <col min="11" max="11" width="5.69921875" customWidth="1"/>
    <col min="12" max="12" width="3.5" hidden="1" customWidth="1"/>
    <col min="13" max="13" width="2.8984375" customWidth="1"/>
    <col min="14" max="14" width="3.59765625" customWidth="1"/>
    <col min="15" max="15" width="3.09765625" customWidth="1"/>
    <col min="16" max="16" width="3.5" customWidth="1"/>
    <col min="17" max="17" width="3.796875" customWidth="1"/>
    <col min="18" max="18" width="4" customWidth="1"/>
    <col min="19" max="20" width="3.5" customWidth="1"/>
    <col min="21" max="21" width="2.59765625" customWidth="1"/>
    <col min="22" max="22" width="3.59765625" customWidth="1"/>
    <col min="23" max="23" width="1.59765625" customWidth="1"/>
    <col min="24" max="24" width="3.5" customWidth="1"/>
    <col min="25" max="25" width="0.59765625" customWidth="1"/>
    <col min="26" max="26" width="1.5" customWidth="1"/>
    <col min="27" max="27" width="3.3984375" customWidth="1"/>
    <col min="28" max="28" width="3.296875" customWidth="1"/>
    <col min="29" max="29" width="1.296875" customWidth="1"/>
    <col min="30" max="30" width="3.5" customWidth="1"/>
    <col min="31" max="31" width="3.09765625" customWidth="1"/>
    <col min="32" max="32" width="5.09765625" customWidth="1"/>
    <col min="33" max="33" width="2.796875" customWidth="1"/>
    <col min="34" max="34" width="6.5" customWidth="1"/>
    <col min="35" max="35" width="3.09765625" customWidth="1"/>
  </cols>
  <sheetData>
    <row r="1" spans="2:36" ht="70.05" customHeight="1"/>
    <row r="2" spans="2:36" ht="21">
      <c r="B2" s="1" t="s">
        <v>0</v>
      </c>
    </row>
    <row r="3" spans="2:36" ht="15.75" customHeight="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S3" s="2"/>
      <c r="T3" s="2"/>
      <c r="U3" s="3"/>
      <c r="V3" s="3"/>
      <c r="W3" s="3"/>
      <c r="X3" s="3"/>
      <c r="Y3" s="3"/>
      <c r="Z3" s="3"/>
      <c r="AA3" s="3"/>
      <c r="AB3" s="3"/>
      <c r="AG3" s="2"/>
      <c r="AH3" s="2"/>
      <c r="AI3" s="2"/>
    </row>
    <row r="4" spans="2:36" ht="21.75" customHeight="1">
      <c r="D4" s="2"/>
      <c r="E4" s="2"/>
      <c r="F4" s="2"/>
      <c r="G4" s="2"/>
      <c r="H4" s="2"/>
      <c r="I4" s="2"/>
      <c r="J4" s="2"/>
      <c r="K4" s="2"/>
      <c r="L4" s="2"/>
      <c r="M4" s="4" t="s">
        <v>1</v>
      </c>
      <c r="N4" s="4"/>
      <c r="O4" s="1191"/>
      <c r="P4" s="1191"/>
      <c r="Q4" s="1191"/>
      <c r="R4" s="1191"/>
      <c r="S4" s="1191"/>
      <c r="T4" s="1191"/>
      <c r="U4" s="5"/>
      <c r="V4" s="1192" t="s">
        <v>2</v>
      </c>
      <c r="W4" s="1192"/>
      <c r="X4" s="6"/>
      <c r="Y4" s="6"/>
      <c r="Z4" s="6"/>
      <c r="AA4" s="6"/>
      <c r="AB4" s="6"/>
      <c r="AC4" s="6"/>
      <c r="AD4" s="6"/>
      <c r="AE4" s="6"/>
      <c r="AF4" s="6"/>
      <c r="AG4" s="6"/>
      <c r="AH4" s="7"/>
      <c r="AI4" s="7"/>
    </row>
    <row r="5" spans="2:36" ht="24" customHeight="1" thickBot="1"/>
    <row r="6" spans="2:36" ht="18" customHeight="1" thickTop="1">
      <c r="B6" s="8" t="s">
        <v>3</v>
      </c>
      <c r="D6" s="9"/>
      <c r="E6" s="10"/>
      <c r="F6" s="10"/>
      <c r="G6" s="11" t="s">
        <v>4</v>
      </c>
      <c r="H6" s="1119"/>
      <c r="I6" s="1119"/>
      <c r="J6" s="12" t="s">
        <v>5</v>
      </c>
      <c r="K6" s="13"/>
      <c r="L6" s="14"/>
      <c r="M6" s="15" t="s">
        <v>6</v>
      </c>
      <c r="N6" s="16" t="s">
        <v>7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120"/>
      <c r="AB6" s="1120"/>
      <c r="AC6" s="1120"/>
      <c r="AD6" s="1120"/>
      <c r="AE6" s="1120"/>
      <c r="AF6" s="1120"/>
      <c r="AG6" s="1120"/>
      <c r="AI6" s="18"/>
    </row>
    <row r="7" spans="2:36" ht="6.75" customHeight="1">
      <c r="C7" s="19"/>
      <c r="D7" s="9"/>
      <c r="E7" s="10"/>
      <c r="F7" s="10"/>
      <c r="G7" s="17"/>
      <c r="H7" s="10"/>
      <c r="I7" s="10"/>
      <c r="J7" s="10"/>
      <c r="K7" s="20"/>
      <c r="L7" s="2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8"/>
      <c r="AB7" s="18"/>
      <c r="AC7" s="18"/>
      <c r="AD7" s="18"/>
      <c r="AE7" s="18"/>
      <c r="AF7" s="18"/>
      <c r="AG7" s="18"/>
      <c r="AH7" s="18"/>
      <c r="AI7" s="18"/>
    </row>
    <row r="8" spans="2:36" ht="24" customHeight="1" thickBot="1">
      <c r="B8" s="22"/>
      <c r="C8" s="539" t="s">
        <v>8</v>
      </c>
      <c r="D8" s="540"/>
      <c r="E8" s="540"/>
      <c r="F8" s="540"/>
      <c r="G8" s="540"/>
      <c r="H8" s="542" t="s">
        <v>9</v>
      </c>
      <c r="I8" s="543"/>
      <c r="J8" s="544"/>
      <c r="K8" s="539" t="s">
        <v>10</v>
      </c>
      <c r="L8" s="540"/>
      <c r="M8" s="540"/>
      <c r="N8" s="540"/>
      <c r="O8" s="540"/>
      <c r="P8" s="541"/>
      <c r="Q8" s="883" t="s">
        <v>11</v>
      </c>
      <c r="R8" s="884"/>
      <c r="S8" s="884"/>
      <c r="T8" s="884"/>
      <c r="U8" s="542" t="s">
        <v>12</v>
      </c>
      <c r="V8" s="543"/>
      <c r="W8" s="543"/>
      <c r="X8" s="544"/>
      <c r="Y8" s="23"/>
      <c r="Z8" s="24"/>
      <c r="AA8" s="25"/>
      <c r="AB8" s="25"/>
      <c r="AC8" s="25"/>
      <c r="AD8" s="25"/>
      <c r="AE8" s="25"/>
      <c r="AF8" s="25"/>
      <c r="AG8" s="25"/>
      <c r="AH8" s="25"/>
      <c r="AI8" s="25"/>
    </row>
    <row r="9" spans="2:36" ht="23.25" customHeight="1" thickBot="1">
      <c r="B9" s="26"/>
      <c r="C9" s="27">
        <v>1</v>
      </c>
      <c r="D9" s="502"/>
      <c r="E9" s="503"/>
      <c r="F9" s="503"/>
      <c r="G9" s="503"/>
      <c r="H9" s="1121"/>
      <c r="I9" s="1122"/>
      <c r="J9" s="523" t="s">
        <v>13</v>
      </c>
      <c r="K9" s="526"/>
      <c r="L9" s="527"/>
      <c r="M9" s="527"/>
      <c r="N9" s="527"/>
      <c r="O9" s="527"/>
      <c r="P9" s="28" t="s">
        <v>14</v>
      </c>
      <c r="Q9" s="1127"/>
      <c r="R9" s="1128"/>
      <c r="S9" s="1128"/>
      <c r="T9" s="29" t="s">
        <v>15</v>
      </c>
      <c r="U9" s="509" t="str">
        <f>IFERROR(K9/Q9,"")</f>
        <v/>
      </c>
      <c r="V9" s="510"/>
      <c r="W9" s="510"/>
      <c r="X9" s="30" t="s">
        <v>16</v>
      </c>
      <c r="Y9" s="31"/>
      <c r="Z9" s="32"/>
      <c r="AA9" s="514" t="s">
        <v>17</v>
      </c>
      <c r="AB9" s="515"/>
      <c r="AC9" s="515"/>
      <c r="AD9" s="515"/>
      <c r="AE9" s="515"/>
      <c r="AF9" s="515"/>
      <c r="AG9" s="515"/>
      <c r="AH9" s="515"/>
      <c r="AI9" s="516"/>
    </row>
    <row r="10" spans="2:36" ht="23.25" customHeight="1">
      <c r="B10" s="33"/>
      <c r="C10" s="34">
        <v>2</v>
      </c>
      <c r="D10" s="572"/>
      <c r="E10" s="573"/>
      <c r="F10" s="573"/>
      <c r="G10" s="574"/>
      <c r="H10" s="1123"/>
      <c r="I10" s="1124"/>
      <c r="J10" s="524"/>
      <c r="K10" s="505"/>
      <c r="L10" s="506"/>
      <c r="M10" s="506"/>
      <c r="N10" s="506"/>
      <c r="O10" s="506"/>
      <c r="P10" s="35" t="s">
        <v>14</v>
      </c>
      <c r="Q10" s="507"/>
      <c r="R10" s="508"/>
      <c r="S10" s="508"/>
      <c r="T10" s="36" t="s">
        <v>15</v>
      </c>
      <c r="U10" s="509" t="str">
        <f>IFERROR(K10/Q10,"")</f>
        <v/>
      </c>
      <c r="V10" s="510"/>
      <c r="W10" s="510"/>
      <c r="X10" s="37" t="s">
        <v>16</v>
      </c>
      <c r="Y10" s="31"/>
      <c r="Z10" s="32"/>
      <c r="AA10" s="38" t="s">
        <v>18</v>
      </c>
      <c r="AB10" s="39"/>
      <c r="AC10" s="39"/>
      <c r="AD10" s="39"/>
      <c r="AE10" s="40"/>
      <c r="AF10" s="537">
        <f>K15</f>
        <v>0</v>
      </c>
      <c r="AG10" s="538"/>
      <c r="AH10" s="538"/>
      <c r="AI10" s="41" t="s">
        <v>16</v>
      </c>
    </row>
    <row r="11" spans="2:36" ht="23.25" customHeight="1" thickBot="1">
      <c r="B11" s="501" t="s">
        <v>19</v>
      </c>
      <c r="C11" s="42">
        <v>3</v>
      </c>
      <c r="D11" s="502"/>
      <c r="E11" s="503"/>
      <c r="F11" s="503"/>
      <c r="G11" s="504"/>
      <c r="H11" s="1123"/>
      <c r="I11" s="1124"/>
      <c r="J11" s="524"/>
      <c r="K11" s="553"/>
      <c r="L11" s="554"/>
      <c r="M11" s="554"/>
      <c r="N11" s="554"/>
      <c r="O11" s="554"/>
      <c r="P11" s="35" t="s">
        <v>14</v>
      </c>
      <c r="Q11" s="507"/>
      <c r="R11" s="508"/>
      <c r="S11" s="508"/>
      <c r="T11" s="36" t="s">
        <v>20</v>
      </c>
      <c r="U11" s="509" t="str">
        <f t="shared" ref="U11:U14" si="0">IFERROR(K11/Q11,"")</f>
        <v/>
      </c>
      <c r="V11" s="510"/>
      <c r="W11" s="510"/>
      <c r="X11" s="37" t="s">
        <v>16</v>
      </c>
      <c r="Y11" s="31"/>
      <c r="Z11" s="32"/>
      <c r="AA11" s="43" t="s">
        <v>21</v>
      </c>
      <c r="AB11" s="44"/>
      <c r="AC11" s="44"/>
      <c r="AD11" s="44"/>
      <c r="AE11" s="45"/>
      <c r="AF11" s="1129"/>
      <c r="AG11" s="1130"/>
      <c r="AH11" s="1130"/>
      <c r="AI11" s="46" t="s">
        <v>16</v>
      </c>
    </row>
    <row r="12" spans="2:36" ht="23.25" customHeight="1" thickTop="1">
      <c r="B12" s="501"/>
      <c r="C12" s="34">
        <v>4</v>
      </c>
      <c r="D12" s="572"/>
      <c r="E12" s="573" t="s">
        <v>22</v>
      </c>
      <c r="F12" s="573"/>
      <c r="G12" s="573"/>
      <c r="H12" s="1123"/>
      <c r="I12" s="1124"/>
      <c r="J12" s="524"/>
      <c r="K12" s="553"/>
      <c r="L12" s="554"/>
      <c r="M12" s="554"/>
      <c r="N12" s="554"/>
      <c r="O12" s="554"/>
      <c r="P12" s="35" t="s">
        <v>14</v>
      </c>
      <c r="Q12" s="507"/>
      <c r="R12" s="508"/>
      <c r="S12" s="508"/>
      <c r="T12" s="36"/>
      <c r="U12" s="509" t="str">
        <f t="shared" si="0"/>
        <v/>
      </c>
      <c r="V12" s="510"/>
      <c r="W12" s="510"/>
      <c r="X12" s="37" t="s">
        <v>16</v>
      </c>
      <c r="Y12" s="31"/>
      <c r="Z12" s="32"/>
      <c r="AA12" s="47" t="s">
        <v>23</v>
      </c>
      <c r="AB12" s="48"/>
      <c r="AC12" s="48"/>
      <c r="AD12" s="48"/>
      <c r="AE12" s="49"/>
      <c r="AF12" s="570">
        <f>AF10-AF11</f>
        <v>0</v>
      </c>
      <c r="AG12" s="571"/>
      <c r="AH12" s="571"/>
      <c r="AI12" s="50" t="s">
        <v>16</v>
      </c>
    </row>
    <row r="13" spans="2:36" ht="23.25" customHeight="1" thickBot="1">
      <c r="B13" s="51" t="s">
        <v>24</v>
      </c>
      <c r="C13" s="42">
        <v>5</v>
      </c>
      <c r="D13" s="572"/>
      <c r="E13" s="573"/>
      <c r="F13" s="573"/>
      <c r="G13" s="574"/>
      <c r="H13" s="1123"/>
      <c r="I13" s="1124"/>
      <c r="J13" s="524"/>
      <c r="K13" s="553"/>
      <c r="L13" s="554"/>
      <c r="M13" s="554"/>
      <c r="N13" s="554"/>
      <c r="O13" s="554"/>
      <c r="P13" s="35" t="s">
        <v>14</v>
      </c>
      <c r="Q13" s="507"/>
      <c r="R13" s="508"/>
      <c r="S13" s="508"/>
      <c r="T13" s="52"/>
      <c r="U13" s="509" t="str">
        <f t="shared" si="0"/>
        <v/>
      </c>
      <c r="V13" s="510"/>
      <c r="W13" s="510"/>
      <c r="X13" s="37" t="s">
        <v>16</v>
      </c>
      <c r="Y13" s="31"/>
      <c r="Z13" s="32"/>
      <c r="AA13" s="53" t="s">
        <v>25</v>
      </c>
      <c r="AB13" s="54"/>
      <c r="AC13" s="54"/>
      <c r="AD13" s="54"/>
      <c r="AE13" s="55"/>
      <c r="AF13" s="1136" t="e">
        <f>AF12/AF10*100</f>
        <v>#DIV/0!</v>
      </c>
      <c r="AG13" s="1137"/>
      <c r="AH13" s="1137"/>
      <c r="AI13" s="56" t="s">
        <v>26</v>
      </c>
    </row>
    <row r="14" spans="2:36" ht="23.25" customHeight="1">
      <c r="B14" s="57"/>
      <c r="C14" s="34">
        <v>6</v>
      </c>
      <c r="D14" s="562"/>
      <c r="E14" s="563" t="s">
        <v>22</v>
      </c>
      <c r="F14" s="563"/>
      <c r="G14" s="563"/>
      <c r="H14" s="1125"/>
      <c r="I14" s="1126"/>
      <c r="J14" s="525"/>
      <c r="K14" s="553"/>
      <c r="L14" s="554"/>
      <c r="M14" s="554"/>
      <c r="N14" s="554"/>
      <c r="O14" s="554"/>
      <c r="P14" s="58" t="s">
        <v>14</v>
      </c>
      <c r="Q14" s="631"/>
      <c r="R14" s="632"/>
      <c r="S14" s="632"/>
      <c r="T14" s="59"/>
      <c r="U14" s="509" t="str">
        <f t="shared" si="0"/>
        <v/>
      </c>
      <c r="V14" s="510"/>
      <c r="W14" s="510"/>
      <c r="X14" s="60" t="s">
        <v>16</v>
      </c>
      <c r="Y14" s="31"/>
      <c r="Z14" s="32"/>
      <c r="AA14" s="904" t="s">
        <v>27</v>
      </c>
      <c r="AB14" s="904"/>
      <c r="AC14" s="904"/>
      <c r="AD14" s="904"/>
      <c r="AE14" s="904"/>
      <c r="AF14" s="904"/>
      <c r="AG14" s="904"/>
      <c r="AH14" s="904"/>
      <c r="AI14" s="904"/>
      <c r="AJ14" s="904"/>
    </row>
    <row r="15" spans="2:36" ht="23.25" customHeight="1">
      <c r="B15" s="61"/>
      <c r="C15" s="1131" t="s">
        <v>28</v>
      </c>
      <c r="D15" s="1132"/>
      <c r="E15" s="1132"/>
      <c r="F15" s="1132"/>
      <c r="G15" s="1133"/>
      <c r="H15" s="1134"/>
      <c r="I15" s="1135"/>
      <c r="J15" s="62"/>
      <c r="K15" s="601">
        <f>SUM(K9:O14)</f>
        <v>0</v>
      </c>
      <c r="L15" s="602"/>
      <c r="M15" s="602"/>
      <c r="N15" s="602"/>
      <c r="O15" s="602"/>
      <c r="P15" s="63" t="s">
        <v>14</v>
      </c>
      <c r="Q15" s="603"/>
      <c r="R15" s="604"/>
      <c r="S15" s="604"/>
      <c r="T15" s="64"/>
      <c r="U15" s="605"/>
      <c r="V15" s="606"/>
      <c r="W15" s="606"/>
      <c r="X15" s="65"/>
      <c r="Y15" s="31"/>
      <c r="Z15" s="32"/>
      <c r="AA15" s="904"/>
      <c r="AB15" s="904"/>
      <c r="AC15" s="904"/>
      <c r="AD15" s="904"/>
      <c r="AE15" s="904"/>
      <c r="AF15" s="904"/>
      <c r="AG15" s="904"/>
      <c r="AH15" s="904"/>
      <c r="AI15" s="904"/>
      <c r="AJ15" s="904"/>
    </row>
    <row r="16" spans="2:36" ht="6.75" customHeight="1">
      <c r="B16" s="66"/>
      <c r="C16" s="67"/>
      <c r="D16" s="67"/>
      <c r="E16" s="67"/>
      <c r="F16" s="67"/>
      <c r="G16" s="67"/>
      <c r="H16" s="68"/>
      <c r="I16" s="68"/>
      <c r="J16" s="69"/>
      <c r="K16" s="70"/>
      <c r="L16" s="70"/>
      <c r="M16" s="70"/>
      <c r="N16" s="70"/>
      <c r="O16" s="70"/>
      <c r="P16" s="71"/>
      <c r="Q16" s="72"/>
      <c r="R16" s="72"/>
      <c r="S16" s="72"/>
      <c r="T16" s="73"/>
      <c r="U16" s="74"/>
      <c r="V16" s="75"/>
      <c r="W16" s="75"/>
      <c r="X16" s="76"/>
      <c r="Y16" s="31"/>
      <c r="Z16" s="32"/>
    </row>
    <row r="17" spans="2:40" ht="23.25" customHeight="1" thickBot="1">
      <c r="B17" s="77"/>
      <c r="C17" s="27">
        <v>1</v>
      </c>
      <c r="D17" s="502">
        <f t="shared" ref="D17:D22" si="1">D9</f>
        <v>0</v>
      </c>
      <c r="E17" s="503"/>
      <c r="F17" s="503"/>
      <c r="G17" s="503"/>
      <c r="H17" s="1123"/>
      <c r="I17" s="1124"/>
      <c r="J17" s="524" t="s">
        <v>13</v>
      </c>
      <c r="K17" s="991">
        <f>Q17*U17</f>
        <v>0</v>
      </c>
      <c r="L17" s="992"/>
      <c r="M17" s="992"/>
      <c r="N17" s="992"/>
      <c r="O17" s="992"/>
      <c r="P17" s="78" t="s">
        <v>14</v>
      </c>
      <c r="Q17" s="1143"/>
      <c r="R17" s="1144"/>
      <c r="S17" s="1144"/>
      <c r="T17" s="79" t="s">
        <v>15</v>
      </c>
      <c r="U17" s="1145"/>
      <c r="V17" s="1146"/>
      <c r="W17" s="1146"/>
      <c r="X17" s="30" t="s">
        <v>16</v>
      </c>
      <c r="Y17" s="31"/>
      <c r="Z17" s="32"/>
      <c r="AA17" s="1138"/>
      <c r="AB17" s="1138"/>
      <c r="AC17" s="1138"/>
      <c r="AD17" s="1138"/>
      <c r="AE17" s="1138"/>
      <c r="AF17" s="1138"/>
      <c r="AG17" s="1138"/>
      <c r="AH17" s="80"/>
      <c r="AI17" s="80"/>
      <c r="AJ17" s="81"/>
      <c r="AK17" s="81"/>
      <c r="AL17" s="81"/>
      <c r="AM17" s="81"/>
      <c r="AN17" s="81"/>
    </row>
    <row r="18" spans="2:40" ht="23.25" customHeight="1" thickBot="1">
      <c r="B18" s="77"/>
      <c r="C18" s="34">
        <v>2</v>
      </c>
      <c r="D18" s="502">
        <f t="shared" si="1"/>
        <v>0</v>
      </c>
      <c r="E18" s="503"/>
      <c r="F18" s="503"/>
      <c r="G18" s="503"/>
      <c r="H18" s="1123"/>
      <c r="I18" s="1124"/>
      <c r="J18" s="524"/>
      <c r="K18" s="991">
        <f t="shared" ref="K18:K22" si="2">Q18*U18</f>
        <v>0</v>
      </c>
      <c r="L18" s="992"/>
      <c r="M18" s="992"/>
      <c r="N18" s="992"/>
      <c r="O18" s="992"/>
      <c r="P18" s="35" t="s">
        <v>14</v>
      </c>
      <c r="Q18" s="1139"/>
      <c r="R18" s="1140"/>
      <c r="S18" s="1140"/>
      <c r="T18" s="82" t="s">
        <v>15</v>
      </c>
      <c r="U18" s="1139"/>
      <c r="V18" s="1140"/>
      <c r="W18" s="1140"/>
      <c r="X18" s="37" t="s">
        <v>16</v>
      </c>
      <c r="Y18" s="31"/>
      <c r="Z18" s="32"/>
      <c r="AA18" s="593" t="s">
        <v>29</v>
      </c>
      <c r="AB18" s="594"/>
      <c r="AC18" s="594"/>
      <c r="AD18" s="594"/>
      <c r="AE18" s="594"/>
      <c r="AF18" s="594"/>
      <c r="AG18" s="594"/>
      <c r="AH18" s="1141"/>
      <c r="AI18" s="1142"/>
    </row>
    <row r="19" spans="2:40" ht="23.25" customHeight="1">
      <c r="B19" s="501" t="s">
        <v>30</v>
      </c>
      <c r="C19" s="42">
        <v>3</v>
      </c>
      <c r="D19" s="502">
        <f t="shared" si="1"/>
        <v>0</v>
      </c>
      <c r="E19" s="503"/>
      <c r="F19" s="503"/>
      <c r="G19" s="503"/>
      <c r="H19" s="1123"/>
      <c r="I19" s="1124"/>
      <c r="J19" s="524"/>
      <c r="K19" s="991">
        <f t="shared" si="2"/>
        <v>0</v>
      </c>
      <c r="L19" s="992"/>
      <c r="M19" s="992"/>
      <c r="N19" s="992"/>
      <c r="O19" s="992"/>
      <c r="P19" s="35" t="s">
        <v>14</v>
      </c>
      <c r="Q19" s="1139"/>
      <c r="R19" s="1140"/>
      <c r="S19" s="1140"/>
      <c r="T19" s="82" t="s">
        <v>20</v>
      </c>
      <c r="U19" s="1139"/>
      <c r="V19" s="1140"/>
      <c r="W19" s="1140"/>
      <c r="X19" s="37" t="s">
        <v>16</v>
      </c>
      <c r="Y19" s="31"/>
      <c r="Z19" s="32"/>
      <c r="AA19" s="38" t="s">
        <v>18</v>
      </c>
      <c r="AB19" s="39"/>
      <c r="AC19" s="39"/>
      <c r="AD19" s="39"/>
      <c r="AE19" s="40"/>
      <c r="AF19" s="623">
        <f>K23</f>
        <v>0</v>
      </c>
      <c r="AG19" s="624"/>
      <c r="AH19" s="624"/>
      <c r="AI19" s="41" t="s">
        <v>16</v>
      </c>
    </row>
    <row r="20" spans="2:40" ht="23.25" customHeight="1" thickBot="1">
      <c r="B20" s="501"/>
      <c r="C20" s="34">
        <v>4</v>
      </c>
      <c r="D20" s="502">
        <f t="shared" si="1"/>
        <v>0</v>
      </c>
      <c r="E20" s="503"/>
      <c r="F20" s="503"/>
      <c r="G20" s="503"/>
      <c r="H20" s="1123"/>
      <c r="I20" s="1124"/>
      <c r="J20" s="524"/>
      <c r="K20" s="991">
        <f t="shared" si="2"/>
        <v>0</v>
      </c>
      <c r="L20" s="992"/>
      <c r="M20" s="992"/>
      <c r="N20" s="992"/>
      <c r="O20" s="992"/>
      <c r="P20" s="35" t="s">
        <v>14</v>
      </c>
      <c r="Q20" s="1139"/>
      <c r="R20" s="1140"/>
      <c r="S20" s="1140"/>
      <c r="T20" s="82"/>
      <c r="U20" s="1139"/>
      <c r="V20" s="1140"/>
      <c r="W20" s="1140"/>
      <c r="X20" s="37" t="s">
        <v>16</v>
      </c>
      <c r="Y20" s="31"/>
      <c r="Z20" s="32"/>
      <c r="AA20" s="43" t="s">
        <v>31</v>
      </c>
      <c r="AB20" s="44"/>
      <c r="AC20" s="44"/>
      <c r="AD20" s="44"/>
      <c r="AE20" s="45"/>
      <c r="AF20" s="1149"/>
      <c r="AG20" s="1150"/>
      <c r="AH20" s="1150"/>
      <c r="AI20" s="46" t="s">
        <v>16</v>
      </c>
    </row>
    <row r="21" spans="2:40" ht="23.25" customHeight="1" thickTop="1">
      <c r="B21" s="51" t="s">
        <v>32</v>
      </c>
      <c r="C21" s="42">
        <v>5</v>
      </c>
      <c r="D21" s="502">
        <f t="shared" si="1"/>
        <v>0</v>
      </c>
      <c r="E21" s="503"/>
      <c r="F21" s="503"/>
      <c r="G21" s="503"/>
      <c r="H21" s="1123"/>
      <c r="I21" s="1124"/>
      <c r="J21" s="524"/>
      <c r="K21" s="991">
        <f t="shared" si="2"/>
        <v>0</v>
      </c>
      <c r="L21" s="992"/>
      <c r="M21" s="992"/>
      <c r="N21" s="992"/>
      <c r="O21" s="992"/>
      <c r="P21" s="35" t="s">
        <v>14</v>
      </c>
      <c r="Q21" s="83"/>
      <c r="R21" s="84"/>
      <c r="S21" s="84"/>
      <c r="T21" s="85"/>
      <c r="U21" s="1139"/>
      <c r="V21" s="1140"/>
      <c r="W21" s="1140"/>
      <c r="X21" s="37" t="s">
        <v>16</v>
      </c>
      <c r="Y21" s="31"/>
      <c r="Z21" s="32"/>
      <c r="AA21" s="47" t="s">
        <v>23</v>
      </c>
      <c r="AB21" s="48"/>
      <c r="AC21" s="48"/>
      <c r="AD21" s="48"/>
      <c r="AE21" s="49"/>
      <c r="AF21" s="633">
        <f>AF19-AF20</f>
        <v>0</v>
      </c>
      <c r="AG21" s="634"/>
      <c r="AH21" s="634"/>
      <c r="AI21" s="50" t="s">
        <v>16</v>
      </c>
    </row>
    <row r="22" spans="2:40" ht="23.25" customHeight="1" thickBot="1">
      <c r="B22" s="57"/>
      <c r="C22" s="34">
        <v>6</v>
      </c>
      <c r="D22" s="502">
        <f t="shared" si="1"/>
        <v>0</v>
      </c>
      <c r="E22" s="503"/>
      <c r="F22" s="503"/>
      <c r="G22" s="503"/>
      <c r="H22" s="1125"/>
      <c r="I22" s="1126"/>
      <c r="J22" s="525"/>
      <c r="K22" s="991">
        <f t="shared" si="2"/>
        <v>0</v>
      </c>
      <c r="L22" s="992"/>
      <c r="M22" s="992"/>
      <c r="N22" s="992"/>
      <c r="O22" s="992"/>
      <c r="P22" s="58" t="s">
        <v>14</v>
      </c>
      <c r="Q22" s="1147">
        <f>U22/10*H22</f>
        <v>0</v>
      </c>
      <c r="R22" s="1148"/>
      <c r="S22" s="1148"/>
      <c r="T22" s="86"/>
      <c r="U22" s="1147"/>
      <c r="V22" s="1148"/>
      <c r="W22" s="1148"/>
      <c r="X22" s="60" t="s">
        <v>16</v>
      </c>
      <c r="Y22" s="31"/>
      <c r="Z22" s="87"/>
      <c r="AA22" s="53" t="s">
        <v>25</v>
      </c>
      <c r="AB22" s="54"/>
      <c r="AC22" s="54"/>
      <c r="AD22" s="54"/>
      <c r="AE22" s="55"/>
      <c r="AF22" s="900" t="e">
        <f>AF21/AF19*100</f>
        <v>#DIV/0!</v>
      </c>
      <c r="AG22" s="901"/>
      <c r="AH22" s="901"/>
      <c r="AI22" s="56" t="s">
        <v>26</v>
      </c>
    </row>
    <row r="23" spans="2:40" ht="23.25" customHeight="1">
      <c r="B23" s="88"/>
      <c r="C23" s="883" t="s">
        <v>33</v>
      </c>
      <c r="D23" s="884"/>
      <c r="E23" s="884"/>
      <c r="F23" s="884"/>
      <c r="G23" s="885"/>
      <c r="H23" s="1153"/>
      <c r="I23" s="1154"/>
      <c r="J23" s="89"/>
      <c r="K23" s="644">
        <f>SUM(K17:O22)</f>
        <v>0</v>
      </c>
      <c r="L23" s="645"/>
      <c r="M23" s="645"/>
      <c r="N23" s="645"/>
      <c r="O23" s="645"/>
      <c r="P23" s="90" t="s">
        <v>14</v>
      </c>
      <c r="Q23" s="1155"/>
      <c r="R23" s="1156"/>
      <c r="S23" s="1156"/>
      <c r="T23" s="73"/>
      <c r="U23" s="778"/>
      <c r="V23" s="779"/>
      <c r="W23" s="779"/>
      <c r="X23" s="91"/>
      <c r="Y23" s="31"/>
      <c r="Z23" s="87"/>
    </row>
    <row r="24" spans="2:40" ht="43.5" customHeight="1" thickBot="1">
      <c r="C24" s="92"/>
      <c r="D24" s="92"/>
      <c r="E24" s="92"/>
      <c r="F24" s="92"/>
      <c r="G24" s="92"/>
      <c r="H24" s="93"/>
      <c r="I24" s="93"/>
      <c r="J24" s="93"/>
      <c r="K24" s="93"/>
      <c r="L24" s="93"/>
      <c r="M24" s="94"/>
      <c r="N24" s="94"/>
      <c r="O24" s="94"/>
      <c r="P24" s="95"/>
      <c r="Q24" s="96"/>
      <c r="R24" s="96"/>
      <c r="S24" s="96"/>
      <c r="T24" s="32"/>
      <c r="U24" s="97"/>
      <c r="V24" s="97"/>
      <c r="W24" s="97"/>
      <c r="X24" s="87"/>
      <c r="Y24" s="87"/>
      <c r="Z24" s="87"/>
    </row>
    <row r="25" spans="2:40" ht="18" customHeight="1" thickTop="1">
      <c r="B25" s="8" t="s">
        <v>34</v>
      </c>
      <c r="D25" s="92"/>
      <c r="E25" s="92"/>
      <c r="F25" s="92"/>
      <c r="G25" s="98" t="s">
        <v>4</v>
      </c>
      <c r="H25" s="919"/>
      <c r="I25" s="919"/>
      <c r="J25" s="12" t="s">
        <v>5</v>
      </c>
      <c r="K25" s="99"/>
      <c r="L25" s="14"/>
      <c r="M25" s="100" t="s">
        <v>6</v>
      </c>
      <c r="N25" s="100" t="s">
        <v>7</v>
      </c>
      <c r="O25" s="94"/>
      <c r="P25" s="95"/>
      <c r="Q25" s="96"/>
      <c r="R25" s="96"/>
      <c r="S25" s="96"/>
      <c r="T25" s="32"/>
      <c r="U25" s="97"/>
      <c r="V25" s="97"/>
      <c r="W25" s="97"/>
      <c r="X25" s="87"/>
      <c r="Y25" s="87"/>
      <c r="Z25" s="87"/>
    </row>
    <row r="26" spans="2:40" ht="6.75" customHeight="1">
      <c r="C26" s="19"/>
      <c r="D26" s="92"/>
      <c r="E26" s="92"/>
      <c r="F26" s="92"/>
      <c r="G26" s="92"/>
      <c r="H26" s="93"/>
      <c r="I26" s="93"/>
      <c r="J26" s="93"/>
      <c r="K26" s="93"/>
      <c r="L26" s="93"/>
      <c r="M26" s="94"/>
      <c r="N26" s="94"/>
      <c r="O26" s="94"/>
      <c r="P26" s="95"/>
      <c r="Q26" s="96"/>
      <c r="R26" s="96"/>
      <c r="S26" s="96"/>
      <c r="T26" s="32"/>
      <c r="U26" s="97"/>
      <c r="V26" s="97"/>
      <c r="W26" s="97"/>
      <c r="X26" s="87"/>
      <c r="Y26" s="87"/>
      <c r="Z26" s="87"/>
    </row>
    <row r="27" spans="2:40" ht="24" customHeight="1" thickBot="1">
      <c r="B27" s="101"/>
      <c r="C27" s="1151" t="s">
        <v>8</v>
      </c>
      <c r="D27" s="1152"/>
      <c r="E27" s="1152"/>
      <c r="F27" s="1152"/>
      <c r="G27" s="1152"/>
      <c r="H27" s="542" t="s">
        <v>9</v>
      </c>
      <c r="I27" s="543"/>
      <c r="J27" s="544"/>
      <c r="K27" s="539" t="s">
        <v>10</v>
      </c>
      <c r="L27" s="540"/>
      <c r="M27" s="540"/>
      <c r="N27" s="540"/>
      <c r="O27" s="540"/>
      <c r="P27" s="541"/>
      <c r="Q27" s="883" t="s">
        <v>11</v>
      </c>
      <c r="R27" s="884"/>
      <c r="S27" s="884"/>
      <c r="T27" s="884"/>
      <c r="U27" s="542" t="s">
        <v>12</v>
      </c>
      <c r="V27" s="543"/>
      <c r="W27" s="543"/>
      <c r="X27" s="544"/>
      <c r="Y27" s="102"/>
      <c r="Z27" s="24"/>
      <c r="AA27" s="103"/>
      <c r="AB27" s="104"/>
      <c r="AC27" s="104"/>
      <c r="AD27" s="104"/>
      <c r="AE27" s="32"/>
      <c r="AF27" s="103"/>
      <c r="AG27" s="104"/>
      <c r="AH27" s="104"/>
      <c r="AI27" s="32"/>
    </row>
    <row r="28" spans="2:40" ht="23.25" customHeight="1" thickBot="1">
      <c r="B28" s="26"/>
      <c r="C28" s="27">
        <v>1</v>
      </c>
      <c r="D28" s="502">
        <f>D17</f>
        <v>0</v>
      </c>
      <c r="E28" s="503"/>
      <c r="F28" s="503"/>
      <c r="G28" s="503"/>
      <c r="H28" s="1123"/>
      <c r="I28" s="1124"/>
      <c r="J28" s="524" t="s">
        <v>13</v>
      </c>
      <c r="K28" s="526"/>
      <c r="L28" s="527"/>
      <c r="M28" s="527"/>
      <c r="N28" s="527"/>
      <c r="O28" s="527"/>
      <c r="P28" s="105" t="s">
        <v>14</v>
      </c>
      <c r="Q28" s="1127"/>
      <c r="R28" s="1128"/>
      <c r="S28" s="1128"/>
      <c r="T28" s="79" t="s">
        <v>15</v>
      </c>
      <c r="U28" s="1157" t="e">
        <f t="shared" ref="U28:U33" si="3">K28/Q28</f>
        <v>#DIV/0!</v>
      </c>
      <c r="V28" s="1158"/>
      <c r="W28" s="1158"/>
      <c r="X28" s="30" t="s">
        <v>16</v>
      </c>
      <c r="Y28" s="31"/>
      <c r="Z28" s="32"/>
      <c r="AA28" s="514" t="s">
        <v>17</v>
      </c>
      <c r="AB28" s="515"/>
      <c r="AC28" s="515"/>
      <c r="AD28" s="515"/>
      <c r="AE28" s="515"/>
      <c r="AF28" s="515"/>
      <c r="AG28" s="515"/>
      <c r="AH28" s="515"/>
      <c r="AI28" s="516"/>
    </row>
    <row r="29" spans="2:40" ht="23.25" customHeight="1">
      <c r="B29" s="77"/>
      <c r="C29" s="106">
        <v>2</v>
      </c>
      <c r="D29" s="502">
        <f t="shared" ref="D29:D33" si="4">D18</f>
        <v>0</v>
      </c>
      <c r="E29" s="503"/>
      <c r="F29" s="503"/>
      <c r="G29" s="503"/>
      <c r="H29" s="1123"/>
      <c r="I29" s="1124"/>
      <c r="J29" s="524"/>
      <c r="K29" s="505"/>
      <c r="L29" s="506"/>
      <c r="M29" s="506"/>
      <c r="N29" s="506"/>
      <c r="O29" s="506"/>
      <c r="P29" s="107" t="s">
        <v>14</v>
      </c>
      <c r="Q29" s="553"/>
      <c r="R29" s="554"/>
      <c r="S29" s="554"/>
      <c r="T29" s="82" t="s">
        <v>15</v>
      </c>
      <c r="U29" s="1157" t="e">
        <f t="shared" si="3"/>
        <v>#DIV/0!</v>
      </c>
      <c r="V29" s="1158"/>
      <c r="W29" s="1158"/>
      <c r="X29" s="37" t="s">
        <v>16</v>
      </c>
      <c r="Y29" s="31"/>
      <c r="Z29" s="32"/>
      <c r="AA29" s="534" t="s">
        <v>18</v>
      </c>
      <c r="AB29" s="535"/>
      <c r="AC29" s="535"/>
      <c r="AD29" s="535"/>
      <c r="AE29" s="536"/>
      <c r="AF29" s="623">
        <f>K34</f>
        <v>0</v>
      </c>
      <c r="AG29" s="624"/>
      <c r="AH29" s="624"/>
      <c r="AI29" s="41" t="s">
        <v>16</v>
      </c>
    </row>
    <row r="30" spans="2:40" ht="23.25" customHeight="1" thickBot="1">
      <c r="B30" s="501" t="s">
        <v>19</v>
      </c>
      <c r="C30" s="108">
        <v>3</v>
      </c>
      <c r="D30" s="502">
        <f t="shared" si="4"/>
        <v>0</v>
      </c>
      <c r="E30" s="503"/>
      <c r="F30" s="503"/>
      <c r="G30" s="503"/>
      <c r="H30" s="1123"/>
      <c r="I30" s="1124"/>
      <c r="J30" s="524"/>
      <c r="K30" s="553"/>
      <c r="L30" s="554"/>
      <c r="M30" s="554"/>
      <c r="N30" s="554"/>
      <c r="O30" s="554"/>
      <c r="P30" s="107" t="s">
        <v>14</v>
      </c>
      <c r="Q30" s="553"/>
      <c r="R30" s="554"/>
      <c r="S30" s="554"/>
      <c r="T30" s="82" t="s">
        <v>20</v>
      </c>
      <c r="U30" s="1157" t="e">
        <f t="shared" si="3"/>
        <v>#DIV/0!</v>
      </c>
      <c r="V30" s="1158"/>
      <c r="W30" s="1158"/>
      <c r="X30" s="37" t="s">
        <v>16</v>
      </c>
      <c r="Y30" s="31"/>
      <c r="Z30" s="32"/>
      <c r="AA30" s="814" t="s">
        <v>21</v>
      </c>
      <c r="AB30" s="815"/>
      <c r="AC30" s="815"/>
      <c r="AD30" s="815"/>
      <c r="AE30" s="816"/>
      <c r="AF30" s="1149"/>
      <c r="AG30" s="1150"/>
      <c r="AH30" s="1150"/>
      <c r="AI30" s="46" t="s">
        <v>16</v>
      </c>
    </row>
    <row r="31" spans="2:40" ht="23.25" customHeight="1" thickTop="1">
      <c r="B31" s="501"/>
      <c r="C31" s="34">
        <v>4</v>
      </c>
      <c r="D31" s="502">
        <f t="shared" si="4"/>
        <v>0</v>
      </c>
      <c r="E31" s="503"/>
      <c r="F31" s="503"/>
      <c r="G31" s="503"/>
      <c r="H31" s="1123"/>
      <c r="I31" s="1124"/>
      <c r="J31" s="524"/>
      <c r="K31" s="553"/>
      <c r="L31" s="554"/>
      <c r="M31" s="554"/>
      <c r="N31" s="554"/>
      <c r="O31" s="554"/>
      <c r="P31" s="107" t="s">
        <v>14</v>
      </c>
      <c r="Q31" s="553"/>
      <c r="R31" s="554"/>
      <c r="S31" s="554"/>
      <c r="T31" s="82"/>
      <c r="U31" s="1157" t="e">
        <f t="shared" si="3"/>
        <v>#DIV/0!</v>
      </c>
      <c r="V31" s="1158"/>
      <c r="W31" s="1158"/>
      <c r="X31" s="37" t="s">
        <v>16</v>
      </c>
      <c r="Y31" s="31"/>
      <c r="Z31" s="32"/>
      <c r="AA31" s="585" t="s">
        <v>23</v>
      </c>
      <c r="AB31" s="586"/>
      <c r="AC31" s="586"/>
      <c r="AD31" s="586"/>
      <c r="AE31" s="587"/>
      <c r="AF31" s="633">
        <f>AF29-AF30</f>
        <v>0</v>
      </c>
      <c r="AG31" s="634"/>
      <c r="AH31" s="634"/>
      <c r="AI31" s="50" t="s">
        <v>16</v>
      </c>
    </row>
    <row r="32" spans="2:40" ht="23.25" customHeight="1" thickBot="1">
      <c r="B32" s="51" t="s">
        <v>35</v>
      </c>
      <c r="C32" s="108">
        <v>5</v>
      </c>
      <c r="D32" s="502">
        <f t="shared" si="4"/>
        <v>0</v>
      </c>
      <c r="E32" s="503"/>
      <c r="F32" s="503"/>
      <c r="G32" s="503"/>
      <c r="H32" s="1123"/>
      <c r="I32" s="1124"/>
      <c r="J32" s="524"/>
      <c r="K32" s="553"/>
      <c r="L32" s="554"/>
      <c r="M32" s="554"/>
      <c r="N32" s="554"/>
      <c r="O32" s="554"/>
      <c r="P32" s="107" t="s">
        <v>14</v>
      </c>
      <c r="Q32" s="553"/>
      <c r="R32" s="554"/>
      <c r="S32" s="554"/>
      <c r="T32" s="85"/>
      <c r="U32" s="1157" t="e">
        <f t="shared" si="3"/>
        <v>#DIV/0!</v>
      </c>
      <c r="V32" s="1158"/>
      <c r="W32" s="1158"/>
      <c r="X32" s="37" t="s">
        <v>16</v>
      </c>
      <c r="Y32" s="31"/>
      <c r="Z32" s="32"/>
      <c r="AA32" s="722" t="s">
        <v>25</v>
      </c>
      <c r="AB32" s="723"/>
      <c r="AC32" s="723"/>
      <c r="AD32" s="723"/>
      <c r="AE32" s="724"/>
      <c r="AF32" s="900" t="e">
        <f>AF31/AF29*100</f>
        <v>#DIV/0!</v>
      </c>
      <c r="AG32" s="901"/>
      <c r="AH32" s="901"/>
      <c r="AI32" s="56" t="s">
        <v>26</v>
      </c>
    </row>
    <row r="33" spans="2:36" ht="23.25" customHeight="1">
      <c r="B33" s="57"/>
      <c r="C33" s="34">
        <v>6</v>
      </c>
      <c r="D33" s="502">
        <f t="shared" si="4"/>
        <v>0</v>
      </c>
      <c r="E33" s="503"/>
      <c r="F33" s="503"/>
      <c r="G33" s="503"/>
      <c r="H33" s="1125"/>
      <c r="I33" s="1126"/>
      <c r="J33" s="525"/>
      <c r="K33" s="553"/>
      <c r="L33" s="554"/>
      <c r="M33" s="554"/>
      <c r="N33" s="554"/>
      <c r="O33" s="554"/>
      <c r="P33" s="109" t="s">
        <v>14</v>
      </c>
      <c r="Q33" s="896"/>
      <c r="R33" s="897"/>
      <c r="S33" s="897"/>
      <c r="T33" s="86"/>
      <c r="U33" s="1157" t="e">
        <f t="shared" si="3"/>
        <v>#DIV/0!</v>
      </c>
      <c r="V33" s="1158"/>
      <c r="W33" s="1158"/>
      <c r="X33" s="60" t="s">
        <v>16</v>
      </c>
      <c r="Y33" s="31"/>
      <c r="Z33" s="32"/>
      <c r="AA33" s="904" t="s">
        <v>27</v>
      </c>
      <c r="AB33" s="904"/>
      <c r="AC33" s="904"/>
      <c r="AD33" s="904"/>
      <c r="AE33" s="904"/>
      <c r="AF33" s="904"/>
      <c r="AG33" s="904"/>
      <c r="AH33" s="904"/>
      <c r="AI33" s="904"/>
      <c r="AJ33" s="904"/>
    </row>
    <row r="34" spans="2:36" ht="23.25" customHeight="1">
      <c r="B34" s="88"/>
      <c r="C34" s="1081" t="s">
        <v>36</v>
      </c>
      <c r="D34" s="1082"/>
      <c r="E34" s="1082"/>
      <c r="F34" s="1082"/>
      <c r="G34" s="1083"/>
      <c r="H34" s="1153"/>
      <c r="I34" s="1154"/>
      <c r="J34" s="110"/>
      <c r="K34" s="1159">
        <f>SUM(K28:O33)</f>
        <v>0</v>
      </c>
      <c r="L34" s="1160"/>
      <c r="M34" s="1160"/>
      <c r="N34" s="1160"/>
      <c r="O34" s="1160"/>
      <c r="P34" s="111" t="s">
        <v>14</v>
      </c>
      <c r="Q34" s="1161"/>
      <c r="R34" s="1162"/>
      <c r="S34" s="1162"/>
      <c r="T34" s="73"/>
      <c r="U34" s="778"/>
      <c r="V34" s="779"/>
      <c r="W34" s="779"/>
      <c r="X34" s="91"/>
      <c r="Y34" s="31"/>
      <c r="Z34" s="32"/>
      <c r="AA34" s="904"/>
      <c r="AB34" s="904"/>
      <c r="AC34" s="904"/>
      <c r="AD34" s="904"/>
      <c r="AE34" s="904"/>
      <c r="AF34" s="904"/>
      <c r="AG34" s="904"/>
      <c r="AH34" s="904"/>
      <c r="AI34" s="904"/>
      <c r="AJ34" s="904"/>
    </row>
    <row r="35" spans="2:36" ht="7.5" customHeight="1">
      <c r="B35" s="112"/>
      <c r="C35" s="92"/>
      <c r="D35" s="92"/>
      <c r="E35" s="92"/>
      <c r="F35" s="92"/>
      <c r="G35" s="92"/>
      <c r="H35" s="113"/>
      <c r="I35" s="113"/>
      <c r="J35" s="114"/>
      <c r="K35" s="94"/>
      <c r="L35" s="94"/>
      <c r="M35" s="115"/>
      <c r="N35" s="115"/>
      <c r="O35" s="116"/>
      <c r="P35" s="117"/>
      <c r="Q35" s="118"/>
      <c r="R35" s="118"/>
      <c r="S35" s="118"/>
      <c r="T35" s="32"/>
      <c r="U35" s="97"/>
      <c r="V35" s="116"/>
      <c r="W35" s="97"/>
      <c r="X35" s="119"/>
      <c r="Y35" s="32"/>
      <c r="Z35" s="32"/>
      <c r="AA35" s="120"/>
      <c r="AB35" s="120"/>
      <c r="AC35" s="120"/>
      <c r="AD35" s="120"/>
      <c r="AE35" s="120"/>
      <c r="AF35" s="120"/>
      <c r="AG35" s="120"/>
      <c r="AH35" s="120"/>
      <c r="AI35" s="120"/>
    </row>
    <row r="36" spans="2:36" ht="23.25" customHeight="1" thickBot="1">
      <c r="B36" s="121"/>
      <c r="C36" s="27">
        <v>1</v>
      </c>
      <c r="D36" s="1163">
        <f t="shared" ref="D36:D41" si="5">D28</f>
        <v>0</v>
      </c>
      <c r="E36" s="1164"/>
      <c r="F36" s="1164"/>
      <c r="G36" s="1165"/>
      <c r="H36" s="1121" t="s">
        <v>37</v>
      </c>
      <c r="I36" s="1122"/>
      <c r="J36" s="523" t="s">
        <v>13</v>
      </c>
      <c r="K36" s="914">
        <f>Q36*U36</f>
        <v>0</v>
      </c>
      <c r="L36" s="915"/>
      <c r="M36" s="915"/>
      <c r="N36" s="915"/>
      <c r="O36" s="915"/>
      <c r="P36" s="122" t="s">
        <v>14</v>
      </c>
      <c r="Q36" s="1145"/>
      <c r="R36" s="1146"/>
      <c r="S36" s="1146"/>
      <c r="T36" s="79" t="s">
        <v>15</v>
      </c>
      <c r="U36" s="1145"/>
      <c r="V36" s="1146"/>
      <c r="W36" s="1146"/>
      <c r="X36" s="30" t="s">
        <v>16</v>
      </c>
      <c r="Y36" s="31"/>
      <c r="Z36" s="32"/>
      <c r="AA36" s="1120"/>
      <c r="AB36" s="1120"/>
      <c r="AC36" s="1120"/>
      <c r="AD36" s="1120"/>
      <c r="AE36" s="1120"/>
      <c r="AF36" s="1120"/>
      <c r="AG36" s="1120"/>
      <c r="AH36" s="123"/>
      <c r="AI36" s="18"/>
    </row>
    <row r="37" spans="2:36" ht="23.25" customHeight="1" thickBot="1">
      <c r="B37" s="77"/>
      <c r="C37" s="106">
        <v>2</v>
      </c>
      <c r="D37" s="572">
        <f t="shared" si="5"/>
        <v>0</v>
      </c>
      <c r="E37" s="573"/>
      <c r="F37" s="573"/>
      <c r="G37" s="574"/>
      <c r="H37" s="1123"/>
      <c r="I37" s="1124"/>
      <c r="J37" s="524"/>
      <c r="K37" s="991">
        <f t="shared" ref="K37:K41" si="6">Q37*U37</f>
        <v>0</v>
      </c>
      <c r="L37" s="992"/>
      <c r="M37" s="992"/>
      <c r="N37" s="992"/>
      <c r="O37" s="992"/>
      <c r="P37" s="107" t="s">
        <v>14</v>
      </c>
      <c r="Q37" s="1139"/>
      <c r="R37" s="1140"/>
      <c r="S37" s="1140"/>
      <c r="T37" s="82" t="s">
        <v>15</v>
      </c>
      <c r="U37" s="1139"/>
      <c r="V37" s="1140"/>
      <c r="W37" s="1140"/>
      <c r="X37" s="37" t="s">
        <v>16</v>
      </c>
      <c r="Y37" s="31"/>
      <c r="Z37" s="32"/>
      <c r="AA37" s="593" t="s">
        <v>29</v>
      </c>
      <c r="AB37" s="594"/>
      <c r="AC37" s="594"/>
      <c r="AD37" s="594"/>
      <c r="AE37" s="594"/>
      <c r="AF37" s="594"/>
      <c r="AG37" s="594"/>
      <c r="AH37" s="594"/>
      <c r="AI37" s="595"/>
    </row>
    <row r="38" spans="2:36" ht="23.25" customHeight="1">
      <c r="B38" s="501" t="s">
        <v>30</v>
      </c>
      <c r="C38" s="108">
        <v>3</v>
      </c>
      <c r="D38" s="572">
        <f t="shared" si="5"/>
        <v>0</v>
      </c>
      <c r="E38" s="573"/>
      <c r="F38" s="573"/>
      <c r="G38" s="574"/>
      <c r="H38" s="1123"/>
      <c r="I38" s="1124"/>
      <c r="J38" s="524"/>
      <c r="K38" s="991">
        <f t="shared" si="6"/>
        <v>0</v>
      </c>
      <c r="L38" s="992"/>
      <c r="M38" s="992"/>
      <c r="N38" s="992"/>
      <c r="O38" s="992"/>
      <c r="P38" s="107" t="s">
        <v>14</v>
      </c>
      <c r="Q38" s="1139"/>
      <c r="R38" s="1140"/>
      <c r="S38" s="1140"/>
      <c r="T38" s="82" t="s">
        <v>20</v>
      </c>
      <c r="U38" s="1139"/>
      <c r="V38" s="1140"/>
      <c r="W38" s="1140"/>
      <c r="X38" s="37" t="s">
        <v>16</v>
      </c>
      <c r="Y38" s="31"/>
      <c r="Z38" s="32"/>
      <c r="AA38" s="534" t="s">
        <v>18</v>
      </c>
      <c r="AB38" s="535"/>
      <c r="AC38" s="535"/>
      <c r="AD38" s="535"/>
      <c r="AE38" s="536"/>
      <c r="AF38" s="623">
        <f>K42</f>
        <v>0</v>
      </c>
      <c r="AG38" s="624"/>
      <c r="AH38" s="624"/>
      <c r="AI38" s="41" t="s">
        <v>16</v>
      </c>
    </row>
    <row r="39" spans="2:36" ht="23.25" customHeight="1" thickBot="1">
      <c r="B39" s="501"/>
      <c r="C39" s="34">
        <v>4</v>
      </c>
      <c r="D39" s="572">
        <f t="shared" si="5"/>
        <v>0</v>
      </c>
      <c r="E39" s="573"/>
      <c r="F39" s="573"/>
      <c r="G39" s="574"/>
      <c r="H39" s="1123"/>
      <c r="I39" s="1124"/>
      <c r="J39" s="524"/>
      <c r="K39" s="991">
        <f t="shared" si="6"/>
        <v>0</v>
      </c>
      <c r="L39" s="992"/>
      <c r="M39" s="992"/>
      <c r="N39" s="992"/>
      <c r="O39" s="992"/>
      <c r="P39" s="107" t="s">
        <v>14</v>
      </c>
      <c r="Q39" s="1139"/>
      <c r="R39" s="1140"/>
      <c r="S39" s="1140"/>
      <c r="T39" s="82"/>
      <c r="U39" s="1139"/>
      <c r="V39" s="1140"/>
      <c r="W39" s="1140"/>
      <c r="X39" s="37" t="s">
        <v>16</v>
      </c>
      <c r="Y39" s="31"/>
      <c r="Z39" s="32"/>
      <c r="AA39" s="814" t="s">
        <v>31</v>
      </c>
      <c r="AB39" s="815"/>
      <c r="AC39" s="815"/>
      <c r="AD39" s="815"/>
      <c r="AE39" s="816"/>
      <c r="AF39" s="1149"/>
      <c r="AG39" s="1150"/>
      <c r="AH39" s="1150"/>
      <c r="AI39" s="46" t="s">
        <v>16</v>
      </c>
    </row>
    <row r="40" spans="2:36" ht="23.25" customHeight="1" thickTop="1">
      <c r="B40" s="51" t="s">
        <v>32</v>
      </c>
      <c r="C40" s="108">
        <v>5</v>
      </c>
      <c r="D40" s="572">
        <f t="shared" si="5"/>
        <v>0</v>
      </c>
      <c r="E40" s="573"/>
      <c r="F40" s="573"/>
      <c r="G40" s="574"/>
      <c r="H40" s="1123"/>
      <c r="I40" s="1124"/>
      <c r="J40" s="524"/>
      <c r="K40" s="991">
        <f t="shared" si="6"/>
        <v>0</v>
      </c>
      <c r="L40" s="992"/>
      <c r="M40" s="992"/>
      <c r="N40" s="992"/>
      <c r="O40" s="992"/>
      <c r="P40" s="107" t="s">
        <v>14</v>
      </c>
      <c r="Q40" s="1139"/>
      <c r="R40" s="1140"/>
      <c r="S40" s="1140"/>
      <c r="T40" s="85"/>
      <c r="U40" s="1139"/>
      <c r="V40" s="1140"/>
      <c r="W40" s="1140"/>
      <c r="X40" s="37" t="s">
        <v>16</v>
      </c>
      <c r="Y40" s="31"/>
      <c r="Z40" s="32"/>
      <c r="AA40" s="585" t="s">
        <v>23</v>
      </c>
      <c r="AB40" s="586"/>
      <c r="AC40" s="586"/>
      <c r="AD40" s="586"/>
      <c r="AE40" s="587"/>
      <c r="AF40" s="633">
        <f>AF38-AF39</f>
        <v>0</v>
      </c>
      <c r="AG40" s="634"/>
      <c r="AH40" s="634"/>
      <c r="AI40" s="50" t="s">
        <v>16</v>
      </c>
    </row>
    <row r="41" spans="2:36" ht="23.25" customHeight="1" thickBot="1">
      <c r="B41" s="57"/>
      <c r="C41" s="34">
        <v>6</v>
      </c>
      <c r="D41" s="562">
        <f t="shared" si="5"/>
        <v>0</v>
      </c>
      <c r="E41" s="563"/>
      <c r="F41" s="563"/>
      <c r="G41" s="564"/>
      <c r="H41" s="1125"/>
      <c r="I41" s="1126"/>
      <c r="J41" s="525"/>
      <c r="K41" s="991">
        <f t="shared" si="6"/>
        <v>0</v>
      </c>
      <c r="L41" s="992"/>
      <c r="M41" s="992"/>
      <c r="N41" s="992"/>
      <c r="O41" s="992"/>
      <c r="P41" s="109" t="s">
        <v>14</v>
      </c>
      <c r="Q41" s="1166">
        <f>U41/10*H41</f>
        <v>0</v>
      </c>
      <c r="R41" s="1167"/>
      <c r="S41" s="1167"/>
      <c r="T41" s="86"/>
      <c r="U41" s="1147"/>
      <c r="V41" s="1148"/>
      <c r="W41" s="1148"/>
      <c r="X41" s="60" t="s">
        <v>16</v>
      </c>
      <c r="Y41" s="31"/>
      <c r="Z41" s="32"/>
      <c r="AA41" s="722" t="s">
        <v>25</v>
      </c>
      <c r="AB41" s="723"/>
      <c r="AC41" s="723"/>
      <c r="AD41" s="723"/>
      <c r="AE41" s="724"/>
      <c r="AF41" s="900" t="e">
        <f>AF40/AF38*100</f>
        <v>#DIV/0!</v>
      </c>
      <c r="AG41" s="901"/>
      <c r="AH41" s="901"/>
      <c r="AI41" s="56" t="s">
        <v>26</v>
      </c>
    </row>
    <row r="42" spans="2:36" ht="23.25" customHeight="1">
      <c r="B42" s="88"/>
      <c r="C42" s="1081" t="s">
        <v>38</v>
      </c>
      <c r="D42" s="1082"/>
      <c r="E42" s="1082"/>
      <c r="F42" s="1082"/>
      <c r="G42" s="1083"/>
      <c r="H42" s="1153"/>
      <c r="I42" s="1154"/>
      <c r="J42" s="89"/>
      <c r="K42" s="644">
        <f>SUM(K36:O41)</f>
        <v>0</v>
      </c>
      <c r="L42" s="645"/>
      <c r="M42" s="645"/>
      <c r="N42" s="645"/>
      <c r="O42" s="645"/>
      <c r="P42" s="111" t="s">
        <v>14</v>
      </c>
      <c r="Q42" s="1155"/>
      <c r="R42" s="1156"/>
      <c r="S42" s="1156"/>
      <c r="T42" s="73"/>
      <c r="U42" s="778"/>
      <c r="V42" s="779"/>
      <c r="W42" s="779"/>
      <c r="X42" s="124"/>
      <c r="Y42" s="31"/>
      <c r="Z42" s="32"/>
      <c r="AA42" s="125"/>
      <c r="AB42" s="125"/>
      <c r="AC42" s="125"/>
      <c r="AD42" s="125"/>
      <c r="AE42" s="125"/>
      <c r="AF42" s="125"/>
      <c r="AG42" s="125"/>
      <c r="AH42" s="125"/>
      <c r="AI42" s="125"/>
    </row>
    <row r="43" spans="2:36" ht="27" customHeight="1">
      <c r="B43" s="112"/>
      <c r="C43" s="92"/>
      <c r="D43" s="92"/>
      <c r="E43" s="92"/>
      <c r="F43" s="92"/>
      <c r="G43" s="92"/>
      <c r="H43" s="116"/>
      <c r="I43" s="116"/>
      <c r="J43" s="94"/>
      <c r="K43" s="94"/>
      <c r="L43" s="94"/>
      <c r="M43" s="115"/>
      <c r="N43" s="115"/>
      <c r="O43" s="116"/>
      <c r="P43" s="95"/>
      <c r="Q43" s="118"/>
      <c r="R43" s="118"/>
      <c r="S43" s="118"/>
      <c r="T43" s="32"/>
      <c r="U43" s="97"/>
      <c r="V43" s="116"/>
      <c r="W43" s="97"/>
      <c r="X43" s="32"/>
      <c r="Y43" s="32"/>
      <c r="Z43" s="126"/>
      <c r="AA43" s="87"/>
      <c r="AB43" s="87"/>
      <c r="AC43" s="97"/>
      <c r="AD43" s="32"/>
      <c r="AE43" s="32"/>
      <c r="AF43" s="32"/>
      <c r="AG43" s="97"/>
      <c r="AH43" s="32"/>
      <c r="AI43" s="32"/>
    </row>
    <row r="44" spans="2:36" ht="18" customHeight="1">
      <c r="B44" s="127" t="s">
        <v>39</v>
      </c>
      <c r="C44" s="9"/>
      <c r="D44" s="10"/>
      <c r="E44" s="10"/>
      <c r="F44" s="116"/>
      <c r="G44" s="17"/>
      <c r="H44" s="17"/>
      <c r="I44" s="10"/>
      <c r="J44" s="20"/>
      <c r="K44" s="126"/>
      <c r="L44" s="10"/>
      <c r="M44" s="128"/>
      <c r="N44" s="128"/>
      <c r="O44" s="128"/>
      <c r="P44" s="128"/>
      <c r="Q44" s="128"/>
      <c r="R44" s="128"/>
      <c r="S44" s="128"/>
      <c r="T44" s="128"/>
      <c r="U44" s="128"/>
      <c r="V44" s="129"/>
      <c r="W44" s="129"/>
      <c r="X44" s="129"/>
      <c r="Y44" s="32"/>
      <c r="Z44" s="126"/>
      <c r="AA44" s="116"/>
      <c r="AB44" s="116"/>
      <c r="AC44" s="116"/>
      <c r="AD44" s="32"/>
      <c r="AE44" s="32"/>
      <c r="AF44" s="116"/>
      <c r="AG44" s="116"/>
      <c r="AH44" s="116"/>
      <c r="AI44" s="32"/>
    </row>
    <row r="45" spans="2:36" ht="6.75" customHeight="1" thickBot="1">
      <c r="B45" s="19"/>
      <c r="C45" s="9"/>
      <c r="D45" s="10"/>
      <c r="E45" s="10"/>
      <c r="F45" s="116"/>
      <c r="G45" s="17"/>
      <c r="H45" s="17"/>
      <c r="I45" s="10"/>
      <c r="J45" s="20"/>
      <c r="K45" s="126"/>
      <c r="L45" s="10"/>
      <c r="M45" s="128"/>
      <c r="N45" s="128"/>
      <c r="O45" s="128"/>
      <c r="P45" s="128"/>
      <c r="Q45" s="128"/>
      <c r="R45" s="128"/>
      <c r="S45" s="128"/>
      <c r="T45" s="128"/>
      <c r="U45" s="128"/>
      <c r="V45" s="129"/>
      <c r="W45" s="129"/>
      <c r="X45" s="129"/>
      <c r="Y45" s="32"/>
      <c r="Z45" s="126"/>
      <c r="AA45" s="116"/>
    </row>
    <row r="46" spans="2:36" ht="25.5" customHeight="1" thickBot="1">
      <c r="B46" s="1172" t="s">
        <v>8</v>
      </c>
      <c r="C46" s="1173"/>
      <c r="D46" s="1173"/>
      <c r="E46" s="1173"/>
      <c r="F46" s="1173"/>
      <c r="G46" s="1173"/>
      <c r="H46" s="1173"/>
      <c r="I46" s="1173"/>
      <c r="J46" s="1174"/>
      <c r="K46" s="1175" t="s">
        <v>10</v>
      </c>
      <c r="L46" s="1176"/>
      <c r="M46" s="1176"/>
      <c r="N46" s="1177"/>
      <c r="O46" s="1178" t="s">
        <v>11</v>
      </c>
      <c r="P46" s="1179"/>
      <c r="Q46" s="1179"/>
      <c r="R46" s="1180"/>
      <c r="S46" s="1181" t="s">
        <v>12</v>
      </c>
      <c r="T46" s="1182"/>
      <c r="U46" s="1182"/>
      <c r="V46" s="1183"/>
      <c r="Y46" s="32"/>
      <c r="Z46" s="126"/>
    </row>
    <row r="47" spans="2:36" ht="24" customHeight="1" thickTop="1">
      <c r="B47" s="130">
        <v>1</v>
      </c>
      <c r="C47" s="938">
        <f>D28</f>
        <v>0</v>
      </c>
      <c r="D47" s="663"/>
      <c r="E47" s="663"/>
      <c r="F47" s="663"/>
      <c r="G47" s="663"/>
      <c r="H47" s="663"/>
      <c r="I47" s="663"/>
      <c r="J47" s="664"/>
      <c r="K47" s="131" t="e">
        <f t="shared" ref="K47:K53" si="7">K28/K17*100</f>
        <v>#DIV/0!</v>
      </c>
      <c r="L47" s="132">
        <v>74</v>
      </c>
      <c r="M47" s="133" t="s">
        <v>26</v>
      </c>
      <c r="N47" s="134" t="e">
        <f t="shared" ref="N47:N53" si="8">IF(K47&gt;=110,"★",IF(AND(K47&gt;=100,K47&lt;110),"◎",IF(AND(K47&gt;=80,K47&lt;100),"○",IF(AND(K47&gt;=60,K47&lt;80),"◇","△"))))</f>
        <v>#DIV/0!</v>
      </c>
      <c r="O47" s="1195" t="e">
        <f t="shared" ref="O47:O52" si="9">Q28/Q17*100</f>
        <v>#DIV/0!</v>
      </c>
      <c r="P47" s="1196"/>
      <c r="Q47" s="133" t="s">
        <v>26</v>
      </c>
      <c r="R47" s="134" t="e">
        <f>IF(O47&gt;=110,"★",IF(AND(O47&gt;=100,O47&lt;110),"◎",IF(AND(O47&gt;=80,O47&lt;100),"○",IF(AND(O47&gt;=60,O47&lt;80),"◇","△"))))</f>
        <v>#DIV/0!</v>
      </c>
      <c r="S47" s="1197" t="e">
        <f t="shared" ref="S47:S52" si="10">U28/U17*100</f>
        <v>#DIV/0!</v>
      </c>
      <c r="T47" s="1198"/>
      <c r="U47" s="133" t="s">
        <v>26</v>
      </c>
      <c r="V47" s="135" t="e">
        <f>IF(S47&gt;=110,"★",IF(AND(S47&gt;=100,S47&lt;110),"◎",IF(AND(S47&gt;=80,S47&lt;100),"○",IF(AND(S47&gt;=60,S47&lt;80),"◇","△"))))</f>
        <v>#DIV/0!</v>
      </c>
      <c r="X47" s="17"/>
      <c r="Y47" s="32"/>
      <c r="Z47" s="126"/>
      <c r="AB47" s="926" t="s">
        <v>40</v>
      </c>
      <c r="AC47" s="652"/>
      <c r="AD47" s="652"/>
      <c r="AE47" s="652"/>
      <c r="AF47" s="932"/>
    </row>
    <row r="48" spans="2:36" ht="24" customHeight="1" thickBot="1">
      <c r="B48" s="136">
        <v>2</v>
      </c>
      <c r="C48" s="933">
        <f>D29</f>
        <v>0</v>
      </c>
      <c r="D48" s="674"/>
      <c r="E48" s="674"/>
      <c r="F48" s="674"/>
      <c r="G48" s="674"/>
      <c r="H48" s="674"/>
      <c r="I48" s="674"/>
      <c r="J48" s="675"/>
      <c r="K48" s="137" t="e">
        <f t="shared" si="7"/>
        <v>#DIV/0!</v>
      </c>
      <c r="L48" s="138"/>
      <c r="M48" s="139" t="s">
        <v>26</v>
      </c>
      <c r="N48" s="140" t="e">
        <f t="shared" si="8"/>
        <v>#DIV/0!</v>
      </c>
      <c r="O48" s="1168" t="e">
        <f t="shared" si="9"/>
        <v>#DIV/0!</v>
      </c>
      <c r="P48" s="1169"/>
      <c r="Q48" s="139" t="s">
        <v>26</v>
      </c>
      <c r="R48" s="140" t="e">
        <f t="shared" ref="R48:R52" si="11">IF(O48&gt;=110,"★",IF(AND(O48&gt;=100,O48&lt;110),"◎",IF(AND(O48&gt;=80,O48&lt;100),"○",IF(AND(O48&gt;=60,O48&lt;80),"◇","△"))))</f>
        <v>#DIV/0!</v>
      </c>
      <c r="S48" s="1170" t="e">
        <f t="shared" si="10"/>
        <v>#DIV/0!</v>
      </c>
      <c r="T48" s="1171"/>
      <c r="U48" s="139" t="s">
        <v>26</v>
      </c>
      <c r="V48" s="141" t="e">
        <f t="shared" ref="V48:V52" si="12">IF(S48&gt;=110,"★",IF(AND(S48&gt;=100,S48&lt;110),"◎",IF(AND(S48&gt;=80,S48&lt;100),"○",IF(AND(S48&gt;=60,S48&lt;80),"◇","△"))))</f>
        <v>#DIV/0!</v>
      </c>
      <c r="X48" s="116"/>
      <c r="Y48" s="32"/>
      <c r="Z48" s="126"/>
      <c r="AB48" s="671" t="e">
        <f>AF31/AF21*100</f>
        <v>#DIV/0!</v>
      </c>
      <c r="AC48" s="672"/>
      <c r="AD48" s="672"/>
      <c r="AE48" s="142" t="s">
        <v>26</v>
      </c>
      <c r="AF48" s="143" t="e">
        <f>IF(AB48&gt;=110,"★",IF(AND(AB48&gt;=100,AB48&lt;110),"◎",IF(AND(AB48&gt;=80,AB48&lt;100),"○",IF(AND(AB48&gt;=60,AB48&lt;80),"◇","△"))))</f>
        <v>#DIV/0!</v>
      </c>
    </row>
    <row r="49" spans="1:35" ht="24" customHeight="1" thickTop="1">
      <c r="B49" s="136">
        <v>3</v>
      </c>
      <c r="C49" s="933">
        <f>D30</f>
        <v>0</v>
      </c>
      <c r="D49" s="674"/>
      <c r="E49" s="674"/>
      <c r="F49" s="674"/>
      <c r="G49" s="674"/>
      <c r="H49" s="674"/>
      <c r="I49" s="674"/>
      <c r="J49" s="675"/>
      <c r="K49" s="137" t="e">
        <f t="shared" si="7"/>
        <v>#DIV/0!</v>
      </c>
      <c r="L49" s="138"/>
      <c r="M49" s="139" t="s">
        <v>26</v>
      </c>
      <c r="N49" s="140" t="e">
        <f t="shared" si="8"/>
        <v>#DIV/0!</v>
      </c>
      <c r="O49" s="678" t="e">
        <f t="shared" si="9"/>
        <v>#DIV/0!</v>
      </c>
      <c r="P49" s="679"/>
      <c r="Q49" s="139" t="s">
        <v>26</v>
      </c>
      <c r="R49" s="140" t="e">
        <f t="shared" si="11"/>
        <v>#DIV/0!</v>
      </c>
      <c r="S49" s="1170" t="e">
        <f t="shared" si="10"/>
        <v>#DIV/0!</v>
      </c>
      <c r="T49" s="1171"/>
      <c r="U49" s="139" t="s">
        <v>26</v>
      </c>
      <c r="V49" s="141" t="e">
        <f t="shared" si="12"/>
        <v>#DIV/0!</v>
      </c>
      <c r="X49" s="116"/>
      <c r="Y49" s="32"/>
      <c r="Z49" s="126"/>
    </row>
    <row r="50" spans="1:35" ht="24" customHeight="1">
      <c r="B50" s="136">
        <v>4</v>
      </c>
      <c r="C50" s="933">
        <f t="shared" ref="C50:C51" si="13">D31</f>
        <v>0</v>
      </c>
      <c r="D50" s="674"/>
      <c r="E50" s="674"/>
      <c r="F50" s="674"/>
      <c r="G50" s="674"/>
      <c r="H50" s="674"/>
      <c r="I50" s="674"/>
      <c r="J50" s="675"/>
      <c r="K50" s="137" t="e">
        <f t="shared" si="7"/>
        <v>#DIV/0!</v>
      </c>
      <c r="L50" s="138"/>
      <c r="M50" s="139" t="s">
        <v>26</v>
      </c>
      <c r="N50" s="140" t="e">
        <f t="shared" si="8"/>
        <v>#DIV/0!</v>
      </c>
      <c r="O50" s="678" t="e">
        <f t="shared" si="9"/>
        <v>#DIV/0!</v>
      </c>
      <c r="P50" s="679"/>
      <c r="Q50" s="139" t="s">
        <v>26</v>
      </c>
      <c r="R50" s="140" t="e">
        <f t="shared" si="11"/>
        <v>#DIV/0!</v>
      </c>
      <c r="S50" s="1170" t="e">
        <f t="shared" si="10"/>
        <v>#DIV/0!</v>
      </c>
      <c r="T50" s="1171"/>
      <c r="U50" s="139" t="s">
        <v>26</v>
      </c>
      <c r="V50" s="141" t="e">
        <f t="shared" si="12"/>
        <v>#DIV/0!</v>
      </c>
      <c r="Y50" s="32"/>
      <c r="Z50" s="126"/>
    </row>
    <row r="51" spans="1:35" ht="24" customHeight="1">
      <c r="B51" s="136">
        <v>5</v>
      </c>
      <c r="C51" s="933">
        <f t="shared" si="13"/>
        <v>0</v>
      </c>
      <c r="D51" s="674"/>
      <c r="E51" s="674"/>
      <c r="F51" s="674"/>
      <c r="G51" s="674"/>
      <c r="H51" s="674"/>
      <c r="I51" s="674"/>
      <c r="J51" s="675"/>
      <c r="K51" s="137" t="e">
        <f t="shared" si="7"/>
        <v>#DIV/0!</v>
      </c>
      <c r="L51" s="138"/>
      <c r="M51" s="139" t="s">
        <v>26</v>
      </c>
      <c r="N51" s="140" t="e">
        <f t="shared" si="8"/>
        <v>#DIV/0!</v>
      </c>
      <c r="O51" s="678" t="e">
        <f t="shared" si="9"/>
        <v>#DIV/0!</v>
      </c>
      <c r="P51" s="679"/>
      <c r="Q51" s="139" t="s">
        <v>26</v>
      </c>
      <c r="R51" s="140" t="e">
        <f t="shared" si="11"/>
        <v>#DIV/0!</v>
      </c>
      <c r="S51" s="1170" t="e">
        <f t="shared" si="10"/>
        <v>#DIV/0!</v>
      </c>
      <c r="T51" s="1171"/>
      <c r="U51" s="139" t="s">
        <v>26</v>
      </c>
      <c r="V51" s="141" t="e">
        <f t="shared" si="12"/>
        <v>#DIV/0!</v>
      </c>
      <c r="Y51" s="32"/>
      <c r="Z51" s="126"/>
    </row>
    <row r="52" spans="1:35" ht="24" customHeight="1">
      <c r="B52" s="136">
        <v>6</v>
      </c>
      <c r="C52" s="952">
        <f>D33</f>
        <v>0</v>
      </c>
      <c r="D52" s="686"/>
      <c r="E52" s="686"/>
      <c r="F52" s="686"/>
      <c r="G52" s="686"/>
      <c r="H52" s="686"/>
      <c r="I52" s="686"/>
      <c r="J52" s="687"/>
      <c r="K52" s="144" t="e">
        <f t="shared" si="7"/>
        <v>#DIV/0!</v>
      </c>
      <c r="L52" s="145"/>
      <c r="M52" s="146" t="s">
        <v>26</v>
      </c>
      <c r="N52" s="147" t="e">
        <f t="shared" si="8"/>
        <v>#DIV/0!</v>
      </c>
      <c r="O52" s="957" t="e">
        <f t="shared" si="9"/>
        <v>#DIV/0!</v>
      </c>
      <c r="P52" s="958"/>
      <c r="Q52" s="148" t="s">
        <v>26</v>
      </c>
      <c r="R52" s="140" t="e">
        <f t="shared" si="11"/>
        <v>#DIV/0!</v>
      </c>
      <c r="S52" s="1193" t="e">
        <f t="shared" si="10"/>
        <v>#DIV/0!</v>
      </c>
      <c r="T52" s="1194"/>
      <c r="U52" s="148" t="s">
        <v>26</v>
      </c>
      <c r="V52" s="141" t="e">
        <f t="shared" si="12"/>
        <v>#DIV/0!</v>
      </c>
      <c r="Y52" s="32"/>
      <c r="Z52" s="126"/>
    </row>
    <row r="53" spans="1:35" ht="24" customHeight="1" thickBot="1">
      <c r="B53" s="1184" t="s">
        <v>41</v>
      </c>
      <c r="C53" s="1185"/>
      <c r="D53" s="1185"/>
      <c r="E53" s="1185"/>
      <c r="F53" s="1185"/>
      <c r="G53" s="1185"/>
      <c r="H53" s="1185"/>
      <c r="I53" s="1185"/>
      <c r="J53" s="1186"/>
      <c r="K53" s="149" t="e">
        <f t="shared" si="7"/>
        <v>#DIV/0!</v>
      </c>
      <c r="L53" s="150"/>
      <c r="M53" s="151" t="s">
        <v>26</v>
      </c>
      <c r="N53" s="152" t="e">
        <f t="shared" si="8"/>
        <v>#DIV/0!</v>
      </c>
      <c r="O53" s="1187"/>
      <c r="P53" s="1188"/>
      <c r="Q53" s="153"/>
      <c r="R53" s="154"/>
      <c r="S53" s="1189"/>
      <c r="T53" s="1190"/>
      <c r="U53" s="153"/>
      <c r="V53" s="155"/>
      <c r="W53" s="2"/>
      <c r="Y53" s="17"/>
      <c r="AA53" s="17"/>
      <c r="AB53" s="156"/>
      <c r="AC53" s="156"/>
      <c r="AD53" s="156"/>
      <c r="AE53" s="157"/>
    </row>
    <row r="54" spans="1:35" ht="10.5" customHeight="1">
      <c r="B54" s="92"/>
      <c r="C54" s="92"/>
      <c r="D54" s="92"/>
      <c r="E54" s="92"/>
      <c r="F54" s="92"/>
      <c r="G54" s="93"/>
      <c r="H54" s="93"/>
      <c r="I54" s="93"/>
      <c r="J54" s="93"/>
      <c r="K54" s="93"/>
      <c r="L54" s="94"/>
      <c r="M54" s="94"/>
      <c r="N54" s="94"/>
      <c r="O54" s="95"/>
      <c r="P54" s="96"/>
      <c r="Q54" s="96"/>
      <c r="R54" s="96"/>
      <c r="S54" s="32"/>
      <c r="T54" s="97"/>
      <c r="U54" s="97"/>
      <c r="V54" s="97"/>
      <c r="W54" s="87"/>
      <c r="X54" s="87"/>
      <c r="Y54" s="87"/>
      <c r="AH54" s="17"/>
      <c r="AI54" s="17"/>
    </row>
    <row r="55" spans="1:35" ht="34.5" customHeight="1">
      <c r="A55" s="158" t="s">
        <v>42</v>
      </c>
      <c r="C55" s="159"/>
      <c r="D55" s="92"/>
      <c r="E55" s="92"/>
      <c r="F55" s="92"/>
      <c r="G55" s="93"/>
      <c r="H55" s="93"/>
      <c r="I55" s="93"/>
      <c r="J55" s="93"/>
      <c r="K55" s="93"/>
      <c r="L55" s="94"/>
      <c r="M55" s="94"/>
      <c r="N55" s="94"/>
      <c r="O55" s="95"/>
      <c r="P55" s="96"/>
      <c r="Q55" s="96"/>
      <c r="R55" s="96"/>
      <c r="S55" s="32"/>
      <c r="T55" s="97"/>
      <c r="U55" s="97"/>
      <c r="V55" s="97"/>
      <c r="W55" s="87"/>
      <c r="X55" s="87"/>
      <c r="Y55" s="87"/>
      <c r="AH55" s="17"/>
      <c r="AI55" s="17"/>
    </row>
    <row r="56" spans="1:35" ht="19.5" customHeight="1">
      <c r="AA56" s="87"/>
      <c r="AB56" s="97"/>
      <c r="AC56" s="32"/>
      <c r="AD56" s="32"/>
      <c r="AE56" s="32"/>
      <c r="AF56" s="97"/>
      <c r="AG56" s="32"/>
      <c r="AI56" s="17"/>
    </row>
    <row r="57" spans="1:35" ht="10.5" customHeight="1">
      <c r="AA57" s="87"/>
      <c r="AB57" s="97"/>
      <c r="AC57" s="32"/>
      <c r="AD57" s="32"/>
      <c r="AE57" s="32"/>
      <c r="AF57" s="97"/>
      <c r="AG57" s="32"/>
      <c r="AI57" s="17"/>
    </row>
    <row r="58" spans="1:35" ht="18" customHeight="1">
      <c r="Z58" s="87"/>
      <c r="AI58" s="17"/>
    </row>
    <row r="59" spans="1:35" ht="18" customHeight="1">
      <c r="C59" s="159"/>
      <c r="D59" s="159"/>
      <c r="E59" s="92"/>
      <c r="F59" s="92"/>
      <c r="G59" s="92"/>
      <c r="H59" s="93"/>
      <c r="I59" s="93"/>
      <c r="J59" s="93"/>
      <c r="K59" s="93"/>
      <c r="L59" s="93"/>
      <c r="M59" s="94"/>
      <c r="N59" s="94"/>
      <c r="O59" s="94"/>
      <c r="P59" s="95"/>
      <c r="Q59" s="96"/>
      <c r="R59" s="96"/>
      <c r="S59" s="96"/>
      <c r="T59" s="32"/>
      <c r="U59" s="97"/>
      <c r="V59" s="97"/>
      <c r="W59" s="97"/>
      <c r="X59" s="87"/>
      <c r="Y59" s="87"/>
      <c r="AI59" s="32"/>
    </row>
    <row r="60" spans="1:35" ht="19.5" customHeight="1">
      <c r="AI60" s="32"/>
    </row>
    <row r="61" spans="1:35" ht="19.8">
      <c r="AA61" s="87"/>
      <c r="AB61" s="87"/>
      <c r="AC61" s="97"/>
      <c r="AD61" s="32"/>
      <c r="AE61" s="32"/>
      <c r="AF61" s="32"/>
      <c r="AG61" s="97"/>
      <c r="AH61" s="32"/>
      <c r="AI61" s="32"/>
    </row>
  </sheetData>
  <mergeCells count="201">
    <mergeCell ref="B53:J53"/>
    <mergeCell ref="O53:P53"/>
    <mergeCell ref="S53:T53"/>
    <mergeCell ref="O4:T4"/>
    <mergeCell ref="V4:W4"/>
    <mergeCell ref="C51:J51"/>
    <mergeCell ref="O51:P51"/>
    <mergeCell ref="S51:T51"/>
    <mergeCell ref="C52:J52"/>
    <mergeCell ref="O52:P52"/>
    <mergeCell ref="S52:T52"/>
    <mergeCell ref="C49:J49"/>
    <mergeCell ref="O49:P49"/>
    <mergeCell ref="S49:T49"/>
    <mergeCell ref="C50:J50"/>
    <mergeCell ref="O50:P50"/>
    <mergeCell ref="S50:T50"/>
    <mergeCell ref="C47:J47"/>
    <mergeCell ref="O47:P47"/>
    <mergeCell ref="S47:T47"/>
    <mergeCell ref="Q40:S40"/>
    <mergeCell ref="U40:W40"/>
    <mergeCell ref="B38:B39"/>
    <mergeCell ref="H25:I25"/>
    <mergeCell ref="AB47:AF47"/>
    <mergeCell ref="C48:J48"/>
    <mergeCell ref="O48:P48"/>
    <mergeCell ref="S48:T48"/>
    <mergeCell ref="AB48:AD48"/>
    <mergeCell ref="C42:G42"/>
    <mergeCell ref="H42:I42"/>
    <mergeCell ref="K42:O42"/>
    <mergeCell ref="Q42:S42"/>
    <mergeCell ref="U42:W42"/>
    <mergeCell ref="B46:J46"/>
    <mergeCell ref="K46:N46"/>
    <mergeCell ref="O46:R46"/>
    <mergeCell ref="S46:V46"/>
    <mergeCell ref="AF38:AH38"/>
    <mergeCell ref="D39:G39"/>
    <mergeCell ref="K39:O39"/>
    <mergeCell ref="Q39:S39"/>
    <mergeCell ref="U39:W39"/>
    <mergeCell ref="AA39:AE39"/>
    <mergeCell ref="AF39:AH39"/>
    <mergeCell ref="D38:G38"/>
    <mergeCell ref="K38:O38"/>
    <mergeCell ref="Q38:S38"/>
    <mergeCell ref="U38:W38"/>
    <mergeCell ref="AA38:AE38"/>
    <mergeCell ref="AA36:AG36"/>
    <mergeCell ref="D37:G37"/>
    <mergeCell ref="K37:O37"/>
    <mergeCell ref="Q37:S37"/>
    <mergeCell ref="U37:W37"/>
    <mergeCell ref="AA37:AI37"/>
    <mergeCell ref="Q34:S34"/>
    <mergeCell ref="U34:W34"/>
    <mergeCell ref="D36:G36"/>
    <mergeCell ref="H36:I41"/>
    <mergeCell ref="J36:J41"/>
    <mergeCell ref="K36:O36"/>
    <mergeCell ref="Q36:S36"/>
    <mergeCell ref="U36:W36"/>
    <mergeCell ref="D40:G40"/>
    <mergeCell ref="K40:O40"/>
    <mergeCell ref="AA40:AE40"/>
    <mergeCell ref="AF40:AH40"/>
    <mergeCell ref="D41:G41"/>
    <mergeCell ref="K41:O41"/>
    <mergeCell ref="Q41:S41"/>
    <mergeCell ref="U41:W41"/>
    <mergeCell ref="AA41:AE41"/>
    <mergeCell ref="AF41:AH41"/>
    <mergeCell ref="B30:B31"/>
    <mergeCell ref="D30:G30"/>
    <mergeCell ref="K30:O30"/>
    <mergeCell ref="Q30:S30"/>
    <mergeCell ref="U30:W30"/>
    <mergeCell ref="AA30:AE30"/>
    <mergeCell ref="AA32:AE32"/>
    <mergeCell ref="AF32:AH32"/>
    <mergeCell ref="D33:G33"/>
    <mergeCell ref="K33:O33"/>
    <mergeCell ref="Q33:S33"/>
    <mergeCell ref="U33:W33"/>
    <mergeCell ref="AA33:AJ34"/>
    <mergeCell ref="C34:G34"/>
    <mergeCell ref="H34:I34"/>
    <mergeCell ref="K34:O34"/>
    <mergeCell ref="AA28:AI28"/>
    <mergeCell ref="D29:G29"/>
    <mergeCell ref="K29:O29"/>
    <mergeCell ref="Q29:S29"/>
    <mergeCell ref="U29:W29"/>
    <mergeCell ref="AA29:AE29"/>
    <mergeCell ref="AF29:AH29"/>
    <mergeCell ref="D28:G28"/>
    <mergeCell ref="H28:I33"/>
    <mergeCell ref="J28:J33"/>
    <mergeCell ref="K28:O28"/>
    <mergeCell ref="Q28:S28"/>
    <mergeCell ref="U28:W28"/>
    <mergeCell ref="D32:G32"/>
    <mergeCell ref="K32:O32"/>
    <mergeCell ref="Q32:S32"/>
    <mergeCell ref="U32:W32"/>
    <mergeCell ref="AF30:AH30"/>
    <mergeCell ref="D31:G31"/>
    <mergeCell ref="K31:O31"/>
    <mergeCell ref="Q31:S31"/>
    <mergeCell ref="U31:W31"/>
    <mergeCell ref="AA31:AE31"/>
    <mergeCell ref="AF31:AH31"/>
    <mergeCell ref="C27:G27"/>
    <mergeCell ref="H27:J27"/>
    <mergeCell ref="K27:P27"/>
    <mergeCell ref="Q27:T27"/>
    <mergeCell ref="U27:X27"/>
    <mergeCell ref="AF22:AH22"/>
    <mergeCell ref="C23:G23"/>
    <mergeCell ref="H23:I23"/>
    <mergeCell ref="K23:O23"/>
    <mergeCell ref="Q23:S23"/>
    <mergeCell ref="U23:W23"/>
    <mergeCell ref="B19:B20"/>
    <mergeCell ref="D19:G19"/>
    <mergeCell ref="K19:O19"/>
    <mergeCell ref="Q19:S19"/>
    <mergeCell ref="U19:W19"/>
    <mergeCell ref="AF19:AH19"/>
    <mergeCell ref="D20:G20"/>
    <mergeCell ref="K20:O20"/>
    <mergeCell ref="Q20:S20"/>
    <mergeCell ref="U20:W20"/>
    <mergeCell ref="AA17:AG17"/>
    <mergeCell ref="D18:G18"/>
    <mergeCell ref="K18:O18"/>
    <mergeCell ref="Q18:S18"/>
    <mergeCell ref="U18:W18"/>
    <mergeCell ref="AA18:AI18"/>
    <mergeCell ref="D17:G17"/>
    <mergeCell ref="H17:I22"/>
    <mergeCell ref="J17:J22"/>
    <mergeCell ref="K17:O17"/>
    <mergeCell ref="Q17:S17"/>
    <mergeCell ref="U17:W17"/>
    <mergeCell ref="D22:G22"/>
    <mergeCell ref="K22:O22"/>
    <mergeCell ref="Q22:S22"/>
    <mergeCell ref="U22:W22"/>
    <mergeCell ref="AF20:AH20"/>
    <mergeCell ref="D21:G21"/>
    <mergeCell ref="K21:O21"/>
    <mergeCell ref="U21:W21"/>
    <mergeCell ref="AF21:AH21"/>
    <mergeCell ref="C15:G15"/>
    <mergeCell ref="H15:I15"/>
    <mergeCell ref="K15:O15"/>
    <mergeCell ref="Q15:S15"/>
    <mergeCell ref="U15:W15"/>
    <mergeCell ref="AF12:AH12"/>
    <mergeCell ref="D13:G13"/>
    <mergeCell ref="K13:O13"/>
    <mergeCell ref="Q13:S13"/>
    <mergeCell ref="U13:W13"/>
    <mergeCell ref="AF13:AH13"/>
    <mergeCell ref="B11:B12"/>
    <mergeCell ref="D11:G11"/>
    <mergeCell ref="K11:O11"/>
    <mergeCell ref="Q11:S11"/>
    <mergeCell ref="U11:W11"/>
    <mergeCell ref="AF11:AH11"/>
    <mergeCell ref="D12:G12"/>
    <mergeCell ref="K12:O12"/>
    <mergeCell ref="Q12:S12"/>
    <mergeCell ref="U12:W12"/>
    <mergeCell ref="H6:I6"/>
    <mergeCell ref="AA6:AG6"/>
    <mergeCell ref="C8:G8"/>
    <mergeCell ref="H8:J8"/>
    <mergeCell ref="K8:P8"/>
    <mergeCell ref="Q8:T8"/>
    <mergeCell ref="U8:X8"/>
    <mergeCell ref="AA9:AI9"/>
    <mergeCell ref="D10:G10"/>
    <mergeCell ref="K10:O10"/>
    <mergeCell ref="Q10:S10"/>
    <mergeCell ref="U10:W10"/>
    <mergeCell ref="AF10:AH10"/>
    <mergeCell ref="D9:G9"/>
    <mergeCell ref="H9:I14"/>
    <mergeCell ref="J9:J14"/>
    <mergeCell ref="K9:O9"/>
    <mergeCell ref="Q9:S9"/>
    <mergeCell ref="U9:W9"/>
    <mergeCell ref="D14:G14"/>
    <mergeCell ref="K14:O14"/>
    <mergeCell ref="Q14:S14"/>
    <mergeCell ref="U14:W14"/>
    <mergeCell ref="AA14:AJ15"/>
  </mergeCells>
  <phoneticPr fontId="3"/>
  <conditionalFormatting sqref="K11:S11 Y11 Y14 U9:W14 K49:M52 O49:Q52 S49:U52">
    <cfRule type="containsErrors" dxfId="21" priority="22">
      <formula>ISERROR(K9)</formula>
    </cfRule>
  </conditionalFormatting>
  <conditionalFormatting sqref="K50:M52 O50:Q52">
    <cfRule type="containsErrors" dxfId="20" priority="21">
      <formula>ISERROR(K50)</formula>
    </cfRule>
  </conditionalFormatting>
  <conditionalFormatting sqref="Y12:Y13 Y19:Y22 K12:T14 P19:S22 U19:W22">
    <cfRule type="containsErrors" dxfId="19" priority="20">
      <formula>ISERROR(K12)</formula>
    </cfRule>
  </conditionalFormatting>
  <conditionalFormatting sqref="N50:N52 R50:R52 V50:V52">
    <cfRule type="containsErrors" dxfId="18" priority="19">
      <formula>ISERROR(N50)</formula>
    </cfRule>
  </conditionalFormatting>
  <conditionalFormatting sqref="Y30:Y33 P30:P33">
    <cfRule type="containsErrors" dxfId="17" priority="18">
      <formula>ISERROR(P30)</formula>
    </cfRule>
  </conditionalFormatting>
  <conditionalFormatting sqref="T31:T33">
    <cfRule type="containsErrors" dxfId="16" priority="17">
      <formula>ISERROR(T31)</formula>
    </cfRule>
  </conditionalFormatting>
  <conditionalFormatting sqref="V49 R49 N49">
    <cfRule type="containsErrors" dxfId="15" priority="16">
      <formula>ISERROR(N49)</formula>
    </cfRule>
  </conditionalFormatting>
  <conditionalFormatting sqref="N49 R49 V49">
    <cfRule type="containsErrors" dxfId="14" priority="15">
      <formula>ISERROR(N49)</formula>
    </cfRule>
  </conditionalFormatting>
  <conditionalFormatting sqref="D12:G12 D14:G14 D13">
    <cfRule type="containsErrors" dxfId="13" priority="14">
      <formula>ISERROR(D12)</formula>
    </cfRule>
  </conditionalFormatting>
  <conditionalFormatting sqref="Y38:Y41 P38:P41">
    <cfRule type="containsErrors" dxfId="12" priority="13">
      <formula>ISERROR(P38)</formula>
    </cfRule>
  </conditionalFormatting>
  <conditionalFormatting sqref="T39:T41">
    <cfRule type="containsErrors" dxfId="11" priority="12">
      <formula>ISERROR(T39)</formula>
    </cfRule>
  </conditionalFormatting>
  <conditionalFormatting sqref="T20:T22">
    <cfRule type="containsErrors" dxfId="10" priority="11">
      <formula>ISERROR(T20)</formula>
    </cfRule>
  </conditionalFormatting>
  <conditionalFormatting sqref="Q30:S30">
    <cfRule type="containsErrors" dxfId="9" priority="10">
      <formula>ISERROR(Q30)</formula>
    </cfRule>
  </conditionalFormatting>
  <conditionalFormatting sqref="Q31:S33">
    <cfRule type="containsErrors" dxfId="8" priority="9">
      <formula>ISERROR(Q31)</formula>
    </cfRule>
  </conditionalFormatting>
  <conditionalFormatting sqref="K30:O30">
    <cfRule type="containsErrors" dxfId="7" priority="8">
      <formula>ISERROR(K30)</formula>
    </cfRule>
  </conditionalFormatting>
  <conditionalFormatting sqref="K31:O33">
    <cfRule type="containsErrors" dxfId="6" priority="7">
      <formula>ISERROR(K31)</formula>
    </cfRule>
  </conditionalFormatting>
  <conditionalFormatting sqref="U31:W33">
    <cfRule type="containsErrors" dxfId="5" priority="6">
      <formula>ISERROR(U31)</formula>
    </cfRule>
  </conditionalFormatting>
  <conditionalFormatting sqref="U28:W33">
    <cfRule type="containsErrors" dxfId="4" priority="5">
      <formula>ISERROR(U28)</formula>
    </cfRule>
  </conditionalFormatting>
  <conditionalFormatting sqref="Q38:S39 Q41:S41 Q40">
    <cfRule type="containsErrors" dxfId="3" priority="4">
      <formula>ISERROR(Q38)</formula>
    </cfRule>
  </conditionalFormatting>
  <conditionalFormatting sqref="U38:W39 U41:W41 U40">
    <cfRule type="containsErrors" dxfId="2" priority="3">
      <formula>ISERROR(U38)</formula>
    </cfRule>
  </conditionalFormatting>
  <conditionalFormatting sqref="AF13:AH13 AF22:AH22 AF32:AH32 AF41:AH41">
    <cfRule type="containsErrors" dxfId="1" priority="2">
      <formula>ISERROR(AF13)</formula>
    </cfRule>
  </conditionalFormatting>
  <conditionalFormatting sqref="AB48:AD48 AF48 R47:R48 N47:N48 K53 N53 K47:K49 O47:P49 S47:T49 V47:V49">
    <cfRule type="containsErrors" dxfId="0" priority="1">
      <formula>ISERROR(K47)</formula>
    </cfRule>
  </conditionalFormatting>
  <pageMargins left="0.7" right="0.7" top="0.75" bottom="0.75" header="0.3" footer="0.3"/>
  <pageSetup paperSize="9" scale="60" fitToWidth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7A77B-88D6-4B01-8AF0-0B53E43BFA7F}">
  <sheetPr>
    <pageSetUpPr fitToPage="1"/>
  </sheetPr>
  <dimension ref="A1:J31"/>
  <sheetViews>
    <sheetView zoomScaleNormal="100" workbookViewId="0">
      <selection activeCell="M8" sqref="M8"/>
    </sheetView>
  </sheetViews>
  <sheetFormatPr defaultRowHeight="16.2"/>
  <cols>
    <col min="1" max="1" width="3.796875" style="1303" customWidth="1"/>
    <col min="2" max="3" width="18.69921875" style="1303" customWidth="1"/>
    <col min="4" max="4" width="4.296875" style="1303" customWidth="1"/>
    <col min="5" max="6" width="18.69921875" style="1303" customWidth="1"/>
    <col min="7" max="7" width="8.796875" style="1303"/>
    <col min="8" max="8" width="4.296875" style="1303" customWidth="1"/>
    <col min="9" max="10" width="18.69921875" style="1303" customWidth="1"/>
    <col min="11" max="256" width="8.796875" style="1303"/>
    <col min="257" max="257" width="3.796875" style="1303" customWidth="1"/>
    <col min="258" max="259" width="18.69921875" style="1303" customWidth="1"/>
    <col min="260" max="260" width="4.296875" style="1303" customWidth="1"/>
    <col min="261" max="262" width="18.69921875" style="1303" customWidth="1"/>
    <col min="263" max="263" width="8.796875" style="1303"/>
    <col min="264" max="264" width="4.296875" style="1303" customWidth="1"/>
    <col min="265" max="266" width="18.69921875" style="1303" customWidth="1"/>
    <col min="267" max="512" width="8.796875" style="1303"/>
    <col min="513" max="513" width="3.796875" style="1303" customWidth="1"/>
    <col min="514" max="515" width="18.69921875" style="1303" customWidth="1"/>
    <col min="516" max="516" width="4.296875" style="1303" customWidth="1"/>
    <col min="517" max="518" width="18.69921875" style="1303" customWidth="1"/>
    <col min="519" max="519" width="8.796875" style="1303"/>
    <col min="520" max="520" width="4.296875" style="1303" customWidth="1"/>
    <col min="521" max="522" width="18.69921875" style="1303" customWidth="1"/>
    <col min="523" max="768" width="8.796875" style="1303"/>
    <col min="769" max="769" width="3.796875" style="1303" customWidth="1"/>
    <col min="770" max="771" width="18.69921875" style="1303" customWidth="1"/>
    <col min="772" max="772" width="4.296875" style="1303" customWidth="1"/>
    <col min="773" max="774" width="18.69921875" style="1303" customWidth="1"/>
    <col min="775" max="775" width="8.796875" style="1303"/>
    <col min="776" max="776" width="4.296875" style="1303" customWidth="1"/>
    <col min="777" max="778" width="18.69921875" style="1303" customWidth="1"/>
    <col min="779" max="1024" width="8.796875" style="1303"/>
    <col min="1025" max="1025" width="3.796875" style="1303" customWidth="1"/>
    <col min="1026" max="1027" width="18.69921875" style="1303" customWidth="1"/>
    <col min="1028" max="1028" width="4.296875" style="1303" customWidth="1"/>
    <col min="1029" max="1030" width="18.69921875" style="1303" customWidth="1"/>
    <col min="1031" max="1031" width="8.796875" style="1303"/>
    <col min="1032" max="1032" width="4.296875" style="1303" customWidth="1"/>
    <col min="1033" max="1034" width="18.69921875" style="1303" customWidth="1"/>
    <col min="1035" max="1280" width="8.796875" style="1303"/>
    <col min="1281" max="1281" width="3.796875" style="1303" customWidth="1"/>
    <col min="1282" max="1283" width="18.69921875" style="1303" customWidth="1"/>
    <col min="1284" max="1284" width="4.296875" style="1303" customWidth="1"/>
    <col min="1285" max="1286" width="18.69921875" style="1303" customWidth="1"/>
    <col min="1287" max="1287" width="8.796875" style="1303"/>
    <col min="1288" max="1288" width="4.296875" style="1303" customWidth="1"/>
    <col min="1289" max="1290" width="18.69921875" style="1303" customWidth="1"/>
    <col min="1291" max="1536" width="8.796875" style="1303"/>
    <col min="1537" max="1537" width="3.796875" style="1303" customWidth="1"/>
    <col min="1538" max="1539" width="18.69921875" style="1303" customWidth="1"/>
    <col min="1540" max="1540" width="4.296875" style="1303" customWidth="1"/>
    <col min="1541" max="1542" width="18.69921875" style="1303" customWidth="1"/>
    <col min="1543" max="1543" width="8.796875" style="1303"/>
    <col min="1544" max="1544" width="4.296875" style="1303" customWidth="1"/>
    <col min="1545" max="1546" width="18.69921875" style="1303" customWidth="1"/>
    <col min="1547" max="1792" width="8.796875" style="1303"/>
    <col min="1793" max="1793" width="3.796875" style="1303" customWidth="1"/>
    <col min="1794" max="1795" width="18.69921875" style="1303" customWidth="1"/>
    <col min="1796" max="1796" width="4.296875" style="1303" customWidth="1"/>
    <col min="1797" max="1798" width="18.69921875" style="1303" customWidth="1"/>
    <col min="1799" max="1799" width="8.796875" style="1303"/>
    <col min="1800" max="1800" width="4.296875" style="1303" customWidth="1"/>
    <col min="1801" max="1802" width="18.69921875" style="1303" customWidth="1"/>
    <col min="1803" max="2048" width="8.796875" style="1303"/>
    <col min="2049" max="2049" width="3.796875" style="1303" customWidth="1"/>
    <col min="2050" max="2051" width="18.69921875" style="1303" customWidth="1"/>
    <col min="2052" max="2052" width="4.296875" style="1303" customWidth="1"/>
    <col min="2053" max="2054" width="18.69921875" style="1303" customWidth="1"/>
    <col min="2055" max="2055" width="8.796875" style="1303"/>
    <col min="2056" max="2056" width="4.296875" style="1303" customWidth="1"/>
    <col min="2057" max="2058" width="18.69921875" style="1303" customWidth="1"/>
    <col min="2059" max="2304" width="8.796875" style="1303"/>
    <col min="2305" max="2305" width="3.796875" style="1303" customWidth="1"/>
    <col min="2306" max="2307" width="18.69921875" style="1303" customWidth="1"/>
    <col min="2308" max="2308" width="4.296875" style="1303" customWidth="1"/>
    <col min="2309" max="2310" width="18.69921875" style="1303" customWidth="1"/>
    <col min="2311" max="2311" width="8.796875" style="1303"/>
    <col min="2312" max="2312" width="4.296875" style="1303" customWidth="1"/>
    <col min="2313" max="2314" width="18.69921875" style="1303" customWidth="1"/>
    <col min="2315" max="2560" width="8.796875" style="1303"/>
    <col min="2561" max="2561" width="3.796875" style="1303" customWidth="1"/>
    <col min="2562" max="2563" width="18.69921875" style="1303" customWidth="1"/>
    <col min="2564" max="2564" width="4.296875" style="1303" customWidth="1"/>
    <col min="2565" max="2566" width="18.69921875" style="1303" customWidth="1"/>
    <col min="2567" max="2567" width="8.796875" style="1303"/>
    <col min="2568" max="2568" width="4.296875" style="1303" customWidth="1"/>
    <col min="2569" max="2570" width="18.69921875" style="1303" customWidth="1"/>
    <col min="2571" max="2816" width="8.796875" style="1303"/>
    <col min="2817" max="2817" width="3.796875" style="1303" customWidth="1"/>
    <col min="2818" max="2819" width="18.69921875" style="1303" customWidth="1"/>
    <col min="2820" max="2820" width="4.296875" style="1303" customWidth="1"/>
    <col min="2821" max="2822" width="18.69921875" style="1303" customWidth="1"/>
    <col min="2823" max="2823" width="8.796875" style="1303"/>
    <col min="2824" max="2824" width="4.296875" style="1303" customWidth="1"/>
    <col min="2825" max="2826" width="18.69921875" style="1303" customWidth="1"/>
    <col min="2827" max="3072" width="8.796875" style="1303"/>
    <col min="3073" max="3073" width="3.796875" style="1303" customWidth="1"/>
    <col min="3074" max="3075" width="18.69921875" style="1303" customWidth="1"/>
    <col min="3076" max="3076" width="4.296875" style="1303" customWidth="1"/>
    <col min="3077" max="3078" width="18.69921875" style="1303" customWidth="1"/>
    <col min="3079" max="3079" width="8.796875" style="1303"/>
    <col min="3080" max="3080" width="4.296875" style="1303" customWidth="1"/>
    <col min="3081" max="3082" width="18.69921875" style="1303" customWidth="1"/>
    <col min="3083" max="3328" width="8.796875" style="1303"/>
    <col min="3329" max="3329" width="3.796875" style="1303" customWidth="1"/>
    <col min="3330" max="3331" width="18.69921875" style="1303" customWidth="1"/>
    <col min="3332" max="3332" width="4.296875" style="1303" customWidth="1"/>
    <col min="3333" max="3334" width="18.69921875" style="1303" customWidth="1"/>
    <col min="3335" max="3335" width="8.796875" style="1303"/>
    <col min="3336" max="3336" width="4.296875" style="1303" customWidth="1"/>
    <col min="3337" max="3338" width="18.69921875" style="1303" customWidth="1"/>
    <col min="3339" max="3584" width="8.796875" style="1303"/>
    <col min="3585" max="3585" width="3.796875" style="1303" customWidth="1"/>
    <col min="3586" max="3587" width="18.69921875" style="1303" customWidth="1"/>
    <col min="3588" max="3588" width="4.296875" style="1303" customWidth="1"/>
    <col min="3589" max="3590" width="18.69921875" style="1303" customWidth="1"/>
    <col min="3591" max="3591" width="8.796875" style="1303"/>
    <col min="3592" max="3592" width="4.296875" style="1303" customWidth="1"/>
    <col min="3593" max="3594" width="18.69921875" style="1303" customWidth="1"/>
    <col min="3595" max="3840" width="8.796875" style="1303"/>
    <col min="3841" max="3841" width="3.796875" style="1303" customWidth="1"/>
    <col min="3842" max="3843" width="18.69921875" style="1303" customWidth="1"/>
    <col min="3844" max="3844" width="4.296875" style="1303" customWidth="1"/>
    <col min="3845" max="3846" width="18.69921875" style="1303" customWidth="1"/>
    <col min="3847" max="3847" width="8.796875" style="1303"/>
    <col min="3848" max="3848" width="4.296875" style="1303" customWidth="1"/>
    <col min="3849" max="3850" width="18.69921875" style="1303" customWidth="1"/>
    <col min="3851" max="4096" width="8.796875" style="1303"/>
    <col min="4097" max="4097" width="3.796875" style="1303" customWidth="1"/>
    <col min="4098" max="4099" width="18.69921875" style="1303" customWidth="1"/>
    <col min="4100" max="4100" width="4.296875" style="1303" customWidth="1"/>
    <col min="4101" max="4102" width="18.69921875" style="1303" customWidth="1"/>
    <col min="4103" max="4103" width="8.796875" style="1303"/>
    <col min="4104" max="4104" width="4.296875" style="1303" customWidth="1"/>
    <col min="4105" max="4106" width="18.69921875" style="1303" customWidth="1"/>
    <col min="4107" max="4352" width="8.796875" style="1303"/>
    <col min="4353" max="4353" width="3.796875" style="1303" customWidth="1"/>
    <col min="4354" max="4355" width="18.69921875" style="1303" customWidth="1"/>
    <col min="4356" max="4356" width="4.296875" style="1303" customWidth="1"/>
    <col min="4357" max="4358" width="18.69921875" style="1303" customWidth="1"/>
    <col min="4359" max="4359" width="8.796875" style="1303"/>
    <col min="4360" max="4360" width="4.296875" style="1303" customWidth="1"/>
    <col min="4361" max="4362" width="18.69921875" style="1303" customWidth="1"/>
    <col min="4363" max="4608" width="8.796875" style="1303"/>
    <col min="4609" max="4609" width="3.796875" style="1303" customWidth="1"/>
    <col min="4610" max="4611" width="18.69921875" style="1303" customWidth="1"/>
    <col min="4612" max="4612" width="4.296875" style="1303" customWidth="1"/>
    <col min="4613" max="4614" width="18.69921875" style="1303" customWidth="1"/>
    <col min="4615" max="4615" width="8.796875" style="1303"/>
    <col min="4616" max="4616" width="4.296875" style="1303" customWidth="1"/>
    <col min="4617" max="4618" width="18.69921875" style="1303" customWidth="1"/>
    <col min="4619" max="4864" width="8.796875" style="1303"/>
    <col min="4865" max="4865" width="3.796875" style="1303" customWidth="1"/>
    <col min="4866" max="4867" width="18.69921875" style="1303" customWidth="1"/>
    <col min="4868" max="4868" width="4.296875" style="1303" customWidth="1"/>
    <col min="4869" max="4870" width="18.69921875" style="1303" customWidth="1"/>
    <col min="4871" max="4871" width="8.796875" style="1303"/>
    <col min="4872" max="4872" width="4.296875" style="1303" customWidth="1"/>
    <col min="4873" max="4874" width="18.69921875" style="1303" customWidth="1"/>
    <col min="4875" max="5120" width="8.796875" style="1303"/>
    <col min="5121" max="5121" width="3.796875" style="1303" customWidth="1"/>
    <col min="5122" max="5123" width="18.69921875" style="1303" customWidth="1"/>
    <col min="5124" max="5124" width="4.296875" style="1303" customWidth="1"/>
    <col min="5125" max="5126" width="18.69921875" style="1303" customWidth="1"/>
    <col min="5127" max="5127" width="8.796875" style="1303"/>
    <col min="5128" max="5128" width="4.296875" style="1303" customWidth="1"/>
    <col min="5129" max="5130" width="18.69921875" style="1303" customWidth="1"/>
    <col min="5131" max="5376" width="8.796875" style="1303"/>
    <col min="5377" max="5377" width="3.796875" style="1303" customWidth="1"/>
    <col min="5378" max="5379" width="18.69921875" style="1303" customWidth="1"/>
    <col min="5380" max="5380" width="4.296875" style="1303" customWidth="1"/>
    <col min="5381" max="5382" width="18.69921875" style="1303" customWidth="1"/>
    <col min="5383" max="5383" width="8.796875" style="1303"/>
    <col min="5384" max="5384" width="4.296875" style="1303" customWidth="1"/>
    <col min="5385" max="5386" width="18.69921875" style="1303" customWidth="1"/>
    <col min="5387" max="5632" width="8.796875" style="1303"/>
    <col min="5633" max="5633" width="3.796875" style="1303" customWidth="1"/>
    <col min="5634" max="5635" width="18.69921875" style="1303" customWidth="1"/>
    <col min="5636" max="5636" width="4.296875" style="1303" customWidth="1"/>
    <col min="5637" max="5638" width="18.69921875" style="1303" customWidth="1"/>
    <col min="5639" max="5639" width="8.796875" style="1303"/>
    <col min="5640" max="5640" width="4.296875" style="1303" customWidth="1"/>
    <col min="5641" max="5642" width="18.69921875" style="1303" customWidth="1"/>
    <col min="5643" max="5888" width="8.796875" style="1303"/>
    <col min="5889" max="5889" width="3.796875" style="1303" customWidth="1"/>
    <col min="5890" max="5891" width="18.69921875" style="1303" customWidth="1"/>
    <col min="5892" max="5892" width="4.296875" style="1303" customWidth="1"/>
    <col min="5893" max="5894" width="18.69921875" style="1303" customWidth="1"/>
    <col min="5895" max="5895" width="8.796875" style="1303"/>
    <col min="5896" max="5896" width="4.296875" style="1303" customWidth="1"/>
    <col min="5897" max="5898" width="18.69921875" style="1303" customWidth="1"/>
    <col min="5899" max="6144" width="8.796875" style="1303"/>
    <col min="6145" max="6145" width="3.796875" style="1303" customWidth="1"/>
    <col min="6146" max="6147" width="18.69921875" style="1303" customWidth="1"/>
    <col min="6148" max="6148" width="4.296875" style="1303" customWidth="1"/>
    <col min="6149" max="6150" width="18.69921875" style="1303" customWidth="1"/>
    <col min="6151" max="6151" width="8.796875" style="1303"/>
    <col min="6152" max="6152" width="4.296875" style="1303" customWidth="1"/>
    <col min="6153" max="6154" width="18.69921875" style="1303" customWidth="1"/>
    <col min="6155" max="6400" width="8.796875" style="1303"/>
    <col min="6401" max="6401" width="3.796875" style="1303" customWidth="1"/>
    <col min="6402" max="6403" width="18.69921875" style="1303" customWidth="1"/>
    <col min="6404" max="6404" width="4.296875" style="1303" customWidth="1"/>
    <col min="6405" max="6406" width="18.69921875" style="1303" customWidth="1"/>
    <col min="6407" max="6407" width="8.796875" style="1303"/>
    <col min="6408" max="6408" width="4.296875" style="1303" customWidth="1"/>
    <col min="6409" max="6410" width="18.69921875" style="1303" customWidth="1"/>
    <col min="6411" max="6656" width="8.796875" style="1303"/>
    <col min="6657" max="6657" width="3.796875" style="1303" customWidth="1"/>
    <col min="6658" max="6659" width="18.69921875" style="1303" customWidth="1"/>
    <col min="6660" max="6660" width="4.296875" style="1303" customWidth="1"/>
    <col min="6661" max="6662" width="18.69921875" style="1303" customWidth="1"/>
    <col min="6663" max="6663" width="8.796875" style="1303"/>
    <col min="6664" max="6664" width="4.296875" style="1303" customWidth="1"/>
    <col min="6665" max="6666" width="18.69921875" style="1303" customWidth="1"/>
    <col min="6667" max="6912" width="8.796875" style="1303"/>
    <col min="6913" max="6913" width="3.796875" style="1303" customWidth="1"/>
    <col min="6914" max="6915" width="18.69921875" style="1303" customWidth="1"/>
    <col min="6916" max="6916" width="4.296875" style="1303" customWidth="1"/>
    <col min="6917" max="6918" width="18.69921875" style="1303" customWidth="1"/>
    <col min="6919" max="6919" width="8.796875" style="1303"/>
    <col min="6920" max="6920" width="4.296875" style="1303" customWidth="1"/>
    <col min="6921" max="6922" width="18.69921875" style="1303" customWidth="1"/>
    <col min="6923" max="7168" width="8.796875" style="1303"/>
    <col min="7169" max="7169" width="3.796875" style="1303" customWidth="1"/>
    <col min="7170" max="7171" width="18.69921875" style="1303" customWidth="1"/>
    <col min="7172" max="7172" width="4.296875" style="1303" customWidth="1"/>
    <col min="7173" max="7174" width="18.69921875" style="1303" customWidth="1"/>
    <col min="7175" max="7175" width="8.796875" style="1303"/>
    <col min="7176" max="7176" width="4.296875" style="1303" customWidth="1"/>
    <col min="7177" max="7178" width="18.69921875" style="1303" customWidth="1"/>
    <col min="7179" max="7424" width="8.796875" style="1303"/>
    <col min="7425" max="7425" width="3.796875" style="1303" customWidth="1"/>
    <col min="7426" max="7427" width="18.69921875" style="1303" customWidth="1"/>
    <col min="7428" max="7428" width="4.296875" style="1303" customWidth="1"/>
    <col min="7429" max="7430" width="18.69921875" style="1303" customWidth="1"/>
    <col min="7431" max="7431" width="8.796875" style="1303"/>
    <col min="7432" max="7432" width="4.296875" style="1303" customWidth="1"/>
    <col min="7433" max="7434" width="18.69921875" style="1303" customWidth="1"/>
    <col min="7435" max="7680" width="8.796875" style="1303"/>
    <col min="7681" max="7681" width="3.796875" style="1303" customWidth="1"/>
    <col min="7682" max="7683" width="18.69921875" style="1303" customWidth="1"/>
    <col min="7684" max="7684" width="4.296875" style="1303" customWidth="1"/>
    <col min="7685" max="7686" width="18.69921875" style="1303" customWidth="1"/>
    <col min="7687" max="7687" width="8.796875" style="1303"/>
    <col min="7688" max="7688" width="4.296875" style="1303" customWidth="1"/>
    <col min="7689" max="7690" width="18.69921875" style="1303" customWidth="1"/>
    <col min="7691" max="7936" width="8.796875" style="1303"/>
    <col min="7937" max="7937" width="3.796875" style="1303" customWidth="1"/>
    <col min="7938" max="7939" width="18.69921875" style="1303" customWidth="1"/>
    <col min="7940" max="7940" width="4.296875" style="1303" customWidth="1"/>
    <col min="7941" max="7942" width="18.69921875" style="1303" customWidth="1"/>
    <col min="7943" max="7943" width="8.796875" style="1303"/>
    <col min="7944" max="7944" width="4.296875" style="1303" customWidth="1"/>
    <col min="7945" max="7946" width="18.69921875" style="1303" customWidth="1"/>
    <col min="7947" max="8192" width="8.796875" style="1303"/>
    <col min="8193" max="8193" width="3.796875" style="1303" customWidth="1"/>
    <col min="8194" max="8195" width="18.69921875" style="1303" customWidth="1"/>
    <col min="8196" max="8196" width="4.296875" style="1303" customWidth="1"/>
    <col min="8197" max="8198" width="18.69921875" style="1303" customWidth="1"/>
    <col min="8199" max="8199" width="8.796875" style="1303"/>
    <col min="8200" max="8200" width="4.296875" style="1303" customWidth="1"/>
    <col min="8201" max="8202" width="18.69921875" style="1303" customWidth="1"/>
    <col min="8203" max="8448" width="8.796875" style="1303"/>
    <col min="8449" max="8449" width="3.796875" style="1303" customWidth="1"/>
    <col min="8450" max="8451" width="18.69921875" style="1303" customWidth="1"/>
    <col min="8452" max="8452" width="4.296875" style="1303" customWidth="1"/>
    <col min="8453" max="8454" width="18.69921875" style="1303" customWidth="1"/>
    <col min="8455" max="8455" width="8.796875" style="1303"/>
    <col min="8456" max="8456" width="4.296875" style="1303" customWidth="1"/>
    <col min="8457" max="8458" width="18.69921875" style="1303" customWidth="1"/>
    <col min="8459" max="8704" width="8.796875" style="1303"/>
    <col min="8705" max="8705" width="3.796875" style="1303" customWidth="1"/>
    <col min="8706" max="8707" width="18.69921875" style="1303" customWidth="1"/>
    <col min="8708" max="8708" width="4.296875" style="1303" customWidth="1"/>
    <col min="8709" max="8710" width="18.69921875" style="1303" customWidth="1"/>
    <col min="8711" max="8711" width="8.796875" style="1303"/>
    <col min="8712" max="8712" width="4.296875" style="1303" customWidth="1"/>
    <col min="8713" max="8714" width="18.69921875" style="1303" customWidth="1"/>
    <col min="8715" max="8960" width="8.796875" style="1303"/>
    <col min="8961" max="8961" width="3.796875" style="1303" customWidth="1"/>
    <col min="8962" max="8963" width="18.69921875" style="1303" customWidth="1"/>
    <col min="8964" max="8964" width="4.296875" style="1303" customWidth="1"/>
    <col min="8965" max="8966" width="18.69921875" style="1303" customWidth="1"/>
    <col min="8967" max="8967" width="8.796875" style="1303"/>
    <col min="8968" max="8968" width="4.296875" style="1303" customWidth="1"/>
    <col min="8969" max="8970" width="18.69921875" style="1303" customWidth="1"/>
    <col min="8971" max="9216" width="8.796875" style="1303"/>
    <col min="9217" max="9217" width="3.796875" style="1303" customWidth="1"/>
    <col min="9218" max="9219" width="18.69921875" style="1303" customWidth="1"/>
    <col min="9220" max="9220" width="4.296875" style="1303" customWidth="1"/>
    <col min="9221" max="9222" width="18.69921875" style="1303" customWidth="1"/>
    <col min="9223" max="9223" width="8.796875" style="1303"/>
    <col min="9224" max="9224" width="4.296875" style="1303" customWidth="1"/>
    <col min="9225" max="9226" width="18.69921875" style="1303" customWidth="1"/>
    <col min="9227" max="9472" width="8.796875" style="1303"/>
    <col min="9473" max="9473" width="3.796875" style="1303" customWidth="1"/>
    <col min="9474" max="9475" width="18.69921875" style="1303" customWidth="1"/>
    <col min="9476" max="9476" width="4.296875" style="1303" customWidth="1"/>
    <col min="9477" max="9478" width="18.69921875" style="1303" customWidth="1"/>
    <col min="9479" max="9479" width="8.796875" style="1303"/>
    <col min="9480" max="9480" width="4.296875" style="1303" customWidth="1"/>
    <col min="9481" max="9482" width="18.69921875" style="1303" customWidth="1"/>
    <col min="9483" max="9728" width="8.796875" style="1303"/>
    <col min="9729" max="9729" width="3.796875" style="1303" customWidth="1"/>
    <col min="9730" max="9731" width="18.69921875" style="1303" customWidth="1"/>
    <col min="9732" max="9732" width="4.296875" style="1303" customWidth="1"/>
    <col min="9733" max="9734" width="18.69921875" style="1303" customWidth="1"/>
    <col min="9735" max="9735" width="8.796875" style="1303"/>
    <col min="9736" max="9736" width="4.296875" style="1303" customWidth="1"/>
    <col min="9737" max="9738" width="18.69921875" style="1303" customWidth="1"/>
    <col min="9739" max="9984" width="8.796875" style="1303"/>
    <col min="9985" max="9985" width="3.796875" style="1303" customWidth="1"/>
    <col min="9986" max="9987" width="18.69921875" style="1303" customWidth="1"/>
    <col min="9988" max="9988" width="4.296875" style="1303" customWidth="1"/>
    <col min="9989" max="9990" width="18.69921875" style="1303" customWidth="1"/>
    <col min="9991" max="9991" width="8.796875" style="1303"/>
    <col min="9992" max="9992" width="4.296875" style="1303" customWidth="1"/>
    <col min="9993" max="9994" width="18.69921875" style="1303" customWidth="1"/>
    <col min="9995" max="10240" width="8.796875" style="1303"/>
    <col min="10241" max="10241" width="3.796875" style="1303" customWidth="1"/>
    <col min="10242" max="10243" width="18.69921875" style="1303" customWidth="1"/>
    <col min="10244" max="10244" width="4.296875" style="1303" customWidth="1"/>
    <col min="10245" max="10246" width="18.69921875" style="1303" customWidth="1"/>
    <col min="10247" max="10247" width="8.796875" style="1303"/>
    <col min="10248" max="10248" width="4.296875" style="1303" customWidth="1"/>
    <col min="10249" max="10250" width="18.69921875" style="1303" customWidth="1"/>
    <col min="10251" max="10496" width="8.796875" style="1303"/>
    <col min="10497" max="10497" width="3.796875" style="1303" customWidth="1"/>
    <col min="10498" max="10499" width="18.69921875" style="1303" customWidth="1"/>
    <col min="10500" max="10500" width="4.296875" style="1303" customWidth="1"/>
    <col min="10501" max="10502" width="18.69921875" style="1303" customWidth="1"/>
    <col min="10503" max="10503" width="8.796875" style="1303"/>
    <col min="10504" max="10504" width="4.296875" style="1303" customWidth="1"/>
    <col min="10505" max="10506" width="18.69921875" style="1303" customWidth="1"/>
    <col min="10507" max="10752" width="8.796875" style="1303"/>
    <col min="10753" max="10753" width="3.796875" style="1303" customWidth="1"/>
    <col min="10754" max="10755" width="18.69921875" style="1303" customWidth="1"/>
    <col min="10756" max="10756" width="4.296875" style="1303" customWidth="1"/>
    <col min="10757" max="10758" width="18.69921875" style="1303" customWidth="1"/>
    <col min="10759" max="10759" width="8.796875" style="1303"/>
    <col min="10760" max="10760" width="4.296875" style="1303" customWidth="1"/>
    <col min="10761" max="10762" width="18.69921875" style="1303" customWidth="1"/>
    <col min="10763" max="11008" width="8.796875" style="1303"/>
    <col min="11009" max="11009" width="3.796875" style="1303" customWidth="1"/>
    <col min="11010" max="11011" width="18.69921875" style="1303" customWidth="1"/>
    <col min="11012" max="11012" width="4.296875" style="1303" customWidth="1"/>
    <col min="11013" max="11014" width="18.69921875" style="1303" customWidth="1"/>
    <col min="11015" max="11015" width="8.796875" style="1303"/>
    <col min="11016" max="11016" width="4.296875" style="1303" customWidth="1"/>
    <col min="11017" max="11018" width="18.69921875" style="1303" customWidth="1"/>
    <col min="11019" max="11264" width="8.796875" style="1303"/>
    <col min="11265" max="11265" width="3.796875" style="1303" customWidth="1"/>
    <col min="11266" max="11267" width="18.69921875" style="1303" customWidth="1"/>
    <col min="11268" max="11268" width="4.296875" style="1303" customWidth="1"/>
    <col min="11269" max="11270" width="18.69921875" style="1303" customWidth="1"/>
    <col min="11271" max="11271" width="8.796875" style="1303"/>
    <col min="11272" max="11272" width="4.296875" style="1303" customWidth="1"/>
    <col min="11273" max="11274" width="18.69921875" style="1303" customWidth="1"/>
    <col min="11275" max="11520" width="8.796875" style="1303"/>
    <col min="11521" max="11521" width="3.796875" style="1303" customWidth="1"/>
    <col min="11522" max="11523" width="18.69921875" style="1303" customWidth="1"/>
    <col min="11524" max="11524" width="4.296875" style="1303" customWidth="1"/>
    <col min="11525" max="11526" width="18.69921875" style="1303" customWidth="1"/>
    <col min="11527" max="11527" width="8.796875" style="1303"/>
    <col min="11528" max="11528" width="4.296875" style="1303" customWidth="1"/>
    <col min="11529" max="11530" width="18.69921875" style="1303" customWidth="1"/>
    <col min="11531" max="11776" width="8.796875" style="1303"/>
    <col min="11777" max="11777" width="3.796875" style="1303" customWidth="1"/>
    <col min="11778" max="11779" width="18.69921875" style="1303" customWidth="1"/>
    <col min="11780" max="11780" width="4.296875" style="1303" customWidth="1"/>
    <col min="11781" max="11782" width="18.69921875" style="1303" customWidth="1"/>
    <col min="11783" max="11783" width="8.796875" style="1303"/>
    <col min="11784" max="11784" width="4.296875" style="1303" customWidth="1"/>
    <col min="11785" max="11786" width="18.69921875" style="1303" customWidth="1"/>
    <col min="11787" max="12032" width="8.796875" style="1303"/>
    <col min="12033" max="12033" width="3.796875" style="1303" customWidth="1"/>
    <col min="12034" max="12035" width="18.69921875" style="1303" customWidth="1"/>
    <col min="12036" max="12036" width="4.296875" style="1303" customWidth="1"/>
    <col min="12037" max="12038" width="18.69921875" style="1303" customWidth="1"/>
    <col min="12039" max="12039" width="8.796875" style="1303"/>
    <col min="12040" max="12040" width="4.296875" style="1303" customWidth="1"/>
    <col min="12041" max="12042" width="18.69921875" style="1303" customWidth="1"/>
    <col min="12043" max="12288" width="8.796875" style="1303"/>
    <col min="12289" max="12289" width="3.796875" style="1303" customWidth="1"/>
    <col min="12290" max="12291" width="18.69921875" style="1303" customWidth="1"/>
    <col min="12292" max="12292" width="4.296875" style="1303" customWidth="1"/>
    <col min="12293" max="12294" width="18.69921875" style="1303" customWidth="1"/>
    <col min="12295" max="12295" width="8.796875" style="1303"/>
    <col min="12296" max="12296" width="4.296875" style="1303" customWidth="1"/>
    <col min="12297" max="12298" width="18.69921875" style="1303" customWidth="1"/>
    <col min="12299" max="12544" width="8.796875" style="1303"/>
    <col min="12545" max="12545" width="3.796875" style="1303" customWidth="1"/>
    <col min="12546" max="12547" width="18.69921875" style="1303" customWidth="1"/>
    <col min="12548" max="12548" width="4.296875" style="1303" customWidth="1"/>
    <col min="12549" max="12550" width="18.69921875" style="1303" customWidth="1"/>
    <col min="12551" max="12551" width="8.796875" style="1303"/>
    <col min="12552" max="12552" width="4.296875" style="1303" customWidth="1"/>
    <col min="12553" max="12554" width="18.69921875" style="1303" customWidth="1"/>
    <col min="12555" max="12800" width="8.796875" style="1303"/>
    <col min="12801" max="12801" width="3.796875" style="1303" customWidth="1"/>
    <col min="12802" max="12803" width="18.69921875" style="1303" customWidth="1"/>
    <col min="12804" max="12804" width="4.296875" style="1303" customWidth="1"/>
    <col min="12805" max="12806" width="18.69921875" style="1303" customWidth="1"/>
    <col min="12807" max="12807" width="8.796875" style="1303"/>
    <col min="12808" max="12808" width="4.296875" style="1303" customWidth="1"/>
    <col min="12809" max="12810" width="18.69921875" style="1303" customWidth="1"/>
    <col min="12811" max="13056" width="8.796875" style="1303"/>
    <col min="13057" max="13057" width="3.796875" style="1303" customWidth="1"/>
    <col min="13058" max="13059" width="18.69921875" style="1303" customWidth="1"/>
    <col min="13060" max="13060" width="4.296875" style="1303" customWidth="1"/>
    <col min="13061" max="13062" width="18.69921875" style="1303" customWidth="1"/>
    <col min="13063" max="13063" width="8.796875" style="1303"/>
    <col min="13064" max="13064" width="4.296875" style="1303" customWidth="1"/>
    <col min="13065" max="13066" width="18.69921875" style="1303" customWidth="1"/>
    <col min="13067" max="13312" width="8.796875" style="1303"/>
    <col min="13313" max="13313" width="3.796875" style="1303" customWidth="1"/>
    <col min="13314" max="13315" width="18.69921875" style="1303" customWidth="1"/>
    <col min="13316" max="13316" width="4.296875" style="1303" customWidth="1"/>
    <col min="13317" max="13318" width="18.69921875" style="1303" customWidth="1"/>
    <col min="13319" max="13319" width="8.796875" style="1303"/>
    <col min="13320" max="13320" width="4.296875" style="1303" customWidth="1"/>
    <col min="13321" max="13322" width="18.69921875" style="1303" customWidth="1"/>
    <col min="13323" max="13568" width="8.796875" style="1303"/>
    <col min="13569" max="13569" width="3.796875" style="1303" customWidth="1"/>
    <col min="13570" max="13571" width="18.69921875" style="1303" customWidth="1"/>
    <col min="13572" max="13572" width="4.296875" style="1303" customWidth="1"/>
    <col min="13573" max="13574" width="18.69921875" style="1303" customWidth="1"/>
    <col min="13575" max="13575" width="8.796875" style="1303"/>
    <col min="13576" max="13576" width="4.296875" style="1303" customWidth="1"/>
    <col min="13577" max="13578" width="18.69921875" style="1303" customWidth="1"/>
    <col min="13579" max="13824" width="8.796875" style="1303"/>
    <col min="13825" max="13825" width="3.796875" style="1303" customWidth="1"/>
    <col min="13826" max="13827" width="18.69921875" style="1303" customWidth="1"/>
    <col min="13828" max="13828" width="4.296875" style="1303" customWidth="1"/>
    <col min="13829" max="13830" width="18.69921875" style="1303" customWidth="1"/>
    <col min="13831" max="13831" width="8.796875" style="1303"/>
    <col min="13832" max="13832" width="4.296875" style="1303" customWidth="1"/>
    <col min="13833" max="13834" width="18.69921875" style="1303" customWidth="1"/>
    <col min="13835" max="14080" width="8.796875" style="1303"/>
    <col min="14081" max="14081" width="3.796875" style="1303" customWidth="1"/>
    <col min="14082" max="14083" width="18.69921875" style="1303" customWidth="1"/>
    <col min="14084" max="14084" width="4.296875" style="1303" customWidth="1"/>
    <col min="14085" max="14086" width="18.69921875" style="1303" customWidth="1"/>
    <col min="14087" max="14087" width="8.796875" style="1303"/>
    <col min="14088" max="14088" width="4.296875" style="1303" customWidth="1"/>
    <col min="14089" max="14090" width="18.69921875" style="1303" customWidth="1"/>
    <col min="14091" max="14336" width="8.796875" style="1303"/>
    <col min="14337" max="14337" width="3.796875" style="1303" customWidth="1"/>
    <col min="14338" max="14339" width="18.69921875" style="1303" customWidth="1"/>
    <col min="14340" max="14340" width="4.296875" style="1303" customWidth="1"/>
    <col min="14341" max="14342" width="18.69921875" style="1303" customWidth="1"/>
    <col min="14343" max="14343" width="8.796875" style="1303"/>
    <col min="14344" max="14344" width="4.296875" style="1303" customWidth="1"/>
    <col min="14345" max="14346" width="18.69921875" style="1303" customWidth="1"/>
    <col min="14347" max="14592" width="8.796875" style="1303"/>
    <col min="14593" max="14593" width="3.796875" style="1303" customWidth="1"/>
    <col min="14594" max="14595" width="18.69921875" style="1303" customWidth="1"/>
    <col min="14596" max="14596" width="4.296875" style="1303" customWidth="1"/>
    <col min="14597" max="14598" width="18.69921875" style="1303" customWidth="1"/>
    <col min="14599" max="14599" width="8.796875" style="1303"/>
    <col min="14600" max="14600" width="4.296875" style="1303" customWidth="1"/>
    <col min="14601" max="14602" width="18.69921875" style="1303" customWidth="1"/>
    <col min="14603" max="14848" width="8.796875" style="1303"/>
    <col min="14849" max="14849" width="3.796875" style="1303" customWidth="1"/>
    <col min="14850" max="14851" width="18.69921875" style="1303" customWidth="1"/>
    <col min="14852" max="14852" width="4.296875" style="1303" customWidth="1"/>
    <col min="14853" max="14854" width="18.69921875" style="1303" customWidth="1"/>
    <col min="14855" max="14855" width="8.796875" style="1303"/>
    <col min="14856" max="14856" width="4.296875" style="1303" customWidth="1"/>
    <col min="14857" max="14858" width="18.69921875" style="1303" customWidth="1"/>
    <col min="14859" max="15104" width="8.796875" style="1303"/>
    <col min="15105" max="15105" width="3.796875" style="1303" customWidth="1"/>
    <col min="15106" max="15107" width="18.69921875" style="1303" customWidth="1"/>
    <col min="15108" max="15108" width="4.296875" style="1303" customWidth="1"/>
    <col min="15109" max="15110" width="18.69921875" style="1303" customWidth="1"/>
    <col min="15111" max="15111" width="8.796875" style="1303"/>
    <col min="15112" max="15112" width="4.296875" style="1303" customWidth="1"/>
    <col min="15113" max="15114" width="18.69921875" style="1303" customWidth="1"/>
    <col min="15115" max="15360" width="8.796875" style="1303"/>
    <col min="15361" max="15361" width="3.796875" style="1303" customWidth="1"/>
    <col min="15362" max="15363" width="18.69921875" style="1303" customWidth="1"/>
    <col min="15364" max="15364" width="4.296875" style="1303" customWidth="1"/>
    <col min="15365" max="15366" width="18.69921875" style="1303" customWidth="1"/>
    <col min="15367" max="15367" width="8.796875" style="1303"/>
    <col min="15368" max="15368" width="4.296875" style="1303" customWidth="1"/>
    <col min="15369" max="15370" width="18.69921875" style="1303" customWidth="1"/>
    <col min="15371" max="15616" width="8.796875" style="1303"/>
    <col min="15617" max="15617" width="3.796875" style="1303" customWidth="1"/>
    <col min="15618" max="15619" width="18.69921875" style="1303" customWidth="1"/>
    <col min="15620" max="15620" width="4.296875" style="1303" customWidth="1"/>
    <col min="15621" max="15622" width="18.69921875" style="1303" customWidth="1"/>
    <col min="15623" max="15623" width="8.796875" style="1303"/>
    <col min="15624" max="15624" width="4.296875" style="1303" customWidth="1"/>
    <col min="15625" max="15626" width="18.69921875" style="1303" customWidth="1"/>
    <col min="15627" max="15872" width="8.796875" style="1303"/>
    <col min="15873" max="15873" width="3.796875" style="1303" customWidth="1"/>
    <col min="15874" max="15875" width="18.69921875" style="1303" customWidth="1"/>
    <col min="15876" max="15876" width="4.296875" style="1303" customWidth="1"/>
    <col min="15877" max="15878" width="18.69921875" style="1303" customWidth="1"/>
    <col min="15879" max="15879" width="8.796875" style="1303"/>
    <col min="15880" max="15880" width="4.296875" style="1303" customWidth="1"/>
    <col min="15881" max="15882" width="18.69921875" style="1303" customWidth="1"/>
    <col min="15883" max="16128" width="8.796875" style="1303"/>
    <col min="16129" max="16129" width="3.796875" style="1303" customWidth="1"/>
    <col min="16130" max="16131" width="18.69921875" style="1303" customWidth="1"/>
    <col min="16132" max="16132" width="4.296875" style="1303" customWidth="1"/>
    <col min="16133" max="16134" width="18.69921875" style="1303" customWidth="1"/>
    <col min="16135" max="16135" width="8.796875" style="1303"/>
    <col min="16136" max="16136" width="4.296875" style="1303" customWidth="1"/>
    <col min="16137" max="16138" width="18.69921875" style="1303" customWidth="1"/>
    <col min="16139" max="16384" width="8.796875" style="1303"/>
  </cols>
  <sheetData>
    <row r="1" spans="2:10" s="1263" customFormat="1" ht="6.75" customHeight="1"/>
    <row r="2" spans="2:10" s="1263" customFormat="1" ht="37.200000000000003" customHeight="1">
      <c r="B2" s="1264" t="s">
        <v>148</v>
      </c>
      <c r="C2" s="1265"/>
      <c r="D2" s="1265"/>
      <c r="E2" s="1265"/>
    </row>
    <row r="3" spans="2:10" s="1263" customFormat="1" ht="20.25" customHeight="1">
      <c r="E3" s="1266"/>
      <c r="F3" s="1266"/>
    </row>
    <row r="4" spans="2:10" s="1263" customFormat="1" ht="8.25" customHeight="1">
      <c r="B4" s="1267"/>
      <c r="G4" s="1268"/>
    </row>
    <row r="5" spans="2:10" s="1263" customFormat="1" ht="17.25" customHeight="1">
      <c r="B5" s="1269" t="s">
        <v>149</v>
      </c>
      <c r="E5" s="1270"/>
      <c r="F5" s="1270"/>
      <c r="G5" s="1271"/>
    </row>
    <row r="6" spans="2:10" s="1272" customFormat="1" ht="19.5" customHeight="1">
      <c r="B6" s="1273" t="s">
        <v>150</v>
      </c>
      <c r="E6" s="1274"/>
      <c r="F6" s="1274"/>
      <c r="G6" s="1275"/>
    </row>
    <row r="7" spans="2:10" s="1263" customFormat="1" ht="21" customHeight="1">
      <c r="B7" s="1276" t="s">
        <v>151</v>
      </c>
      <c r="C7" s="1277"/>
      <c r="E7" s="1278" t="s">
        <v>152</v>
      </c>
      <c r="F7" s="1279"/>
      <c r="G7" s="1280" t="s">
        <v>153</v>
      </c>
      <c r="I7" s="1276" t="s">
        <v>154</v>
      </c>
      <c r="J7" s="1277"/>
    </row>
    <row r="8" spans="2:10" s="1263" customFormat="1" ht="66.75" customHeight="1">
      <c r="B8" s="1281"/>
      <c r="C8" s="1282"/>
      <c r="E8" s="1281"/>
      <c r="F8" s="1282"/>
      <c r="G8" s="1283"/>
      <c r="I8" s="1281"/>
      <c r="J8" s="1282"/>
    </row>
    <row r="9" spans="2:10" s="1263" customFormat="1" ht="66.75" customHeight="1">
      <c r="B9" s="1284"/>
      <c r="C9" s="1285"/>
      <c r="E9" s="1286"/>
      <c r="F9" s="1287"/>
      <c r="G9" s="1288"/>
      <c r="I9" s="1286"/>
      <c r="J9" s="1287"/>
    </row>
    <row r="10" spans="2:10" s="1263" customFormat="1" ht="26.4" customHeight="1"/>
    <row r="11" spans="2:10" s="1263" customFormat="1" ht="21.75" customHeight="1">
      <c r="B11" s="1289" t="s">
        <v>155</v>
      </c>
      <c r="C11" s="1290"/>
      <c r="D11" s="1290"/>
      <c r="E11" s="1290"/>
      <c r="F11" s="1290"/>
      <c r="G11" s="1290"/>
      <c r="H11" s="1290"/>
      <c r="I11" s="1290"/>
      <c r="J11" s="1290"/>
    </row>
    <row r="12" spans="2:10" s="1263" customFormat="1" ht="21" customHeight="1">
      <c r="B12" s="1276" t="s">
        <v>151</v>
      </c>
      <c r="C12" s="1277"/>
      <c r="E12" s="1278" t="s">
        <v>152</v>
      </c>
      <c r="F12" s="1279"/>
      <c r="G12" s="1280" t="s">
        <v>153</v>
      </c>
      <c r="I12" s="1291" t="s">
        <v>154</v>
      </c>
      <c r="J12" s="1292"/>
    </row>
    <row r="13" spans="2:10" s="1263" customFormat="1" ht="78.75" customHeight="1">
      <c r="B13" s="1281"/>
      <c r="C13" s="1282"/>
      <c r="E13" s="1281"/>
      <c r="F13" s="1282"/>
      <c r="G13" s="1293"/>
      <c r="I13" s="1281"/>
      <c r="J13" s="1282"/>
    </row>
    <row r="14" spans="2:10" s="1263" customFormat="1" ht="78.75" customHeight="1">
      <c r="B14" s="1294"/>
      <c r="C14" s="1295"/>
      <c r="E14" s="1294"/>
      <c r="F14" s="1295"/>
      <c r="G14" s="1296"/>
      <c r="I14" s="1294"/>
      <c r="J14" s="1295"/>
    </row>
    <row r="15" spans="2:10" s="1263" customFormat="1" ht="78.75" customHeight="1">
      <c r="B15" s="1294"/>
      <c r="C15" s="1295"/>
      <c r="E15" s="1294"/>
      <c r="F15" s="1295"/>
      <c r="G15" s="1296"/>
      <c r="I15" s="1294"/>
      <c r="J15" s="1295"/>
    </row>
    <row r="16" spans="2:10" s="1263" customFormat="1" ht="78.75" customHeight="1">
      <c r="B16" s="1286"/>
      <c r="C16" s="1287"/>
      <c r="E16" s="1286"/>
      <c r="F16" s="1287"/>
      <c r="G16" s="1288"/>
      <c r="I16" s="1286"/>
      <c r="J16" s="1287"/>
    </row>
    <row r="17" spans="1:10" s="1263" customFormat="1" ht="7.5" customHeight="1"/>
    <row r="18" spans="1:10" s="1263" customFormat="1" ht="22.2">
      <c r="A18" s="348" t="s">
        <v>156</v>
      </c>
      <c r="B18" s="1297"/>
    </row>
    <row r="19" spans="1:10" s="1263" customFormat="1" ht="30.6" customHeight="1">
      <c r="A19" s="348"/>
    </row>
    <row r="20" spans="1:10" s="1263" customFormat="1" ht="8.25" customHeight="1">
      <c r="A20" s="1298"/>
      <c r="B20" s="1299"/>
      <c r="C20" s="1299"/>
      <c r="D20" s="1299"/>
      <c r="E20" s="1299"/>
      <c r="F20" s="1299"/>
      <c r="G20" s="1299"/>
      <c r="H20" s="1299"/>
      <c r="I20" s="1298"/>
      <c r="J20" s="1298"/>
    </row>
    <row r="21" spans="1:10" s="1263" customFormat="1" ht="21.75" customHeight="1">
      <c r="A21" s="1298"/>
      <c r="B21" s="1289" t="s">
        <v>157</v>
      </c>
      <c r="C21" s="1300"/>
    </row>
    <row r="22" spans="1:10" s="1263" customFormat="1" ht="21" customHeight="1">
      <c r="A22" s="1298"/>
      <c r="B22" s="1276" t="s">
        <v>151</v>
      </c>
      <c r="C22" s="1277"/>
      <c r="E22" s="1278" t="s">
        <v>152</v>
      </c>
      <c r="F22" s="1279"/>
      <c r="G22" s="1280" t="s">
        <v>153</v>
      </c>
      <c r="I22" s="1291" t="s">
        <v>154</v>
      </c>
      <c r="J22" s="1292"/>
    </row>
    <row r="23" spans="1:10" s="1263" customFormat="1" ht="79.5" customHeight="1">
      <c r="A23" s="1298"/>
      <c r="B23" s="1281"/>
      <c r="C23" s="1282"/>
      <c r="E23" s="1281"/>
      <c r="F23" s="1282"/>
      <c r="G23" s="1283"/>
      <c r="I23" s="1281"/>
      <c r="J23" s="1282"/>
    </row>
    <row r="24" spans="1:10" s="1263" customFormat="1" ht="79.5" customHeight="1">
      <c r="A24" s="1298"/>
      <c r="B24" s="1286"/>
      <c r="C24" s="1287"/>
      <c r="E24" s="1286"/>
      <c r="F24" s="1287"/>
      <c r="G24" s="1288"/>
      <c r="I24" s="1286"/>
      <c r="J24" s="1287"/>
    </row>
    <row r="25" spans="1:10" s="1263" customFormat="1" ht="30" customHeight="1">
      <c r="A25" s="1298"/>
      <c r="B25" s="1298"/>
      <c r="C25" s="1298"/>
      <c r="D25" s="1298"/>
      <c r="E25" s="1301"/>
      <c r="F25" s="1302"/>
      <c r="G25" s="1302"/>
      <c r="H25" s="1302"/>
      <c r="I25" s="398"/>
      <c r="J25" s="1298"/>
    </row>
    <row r="26" spans="1:10" s="1263" customFormat="1" ht="21.75" customHeight="1">
      <c r="A26" s="1298"/>
      <c r="B26" s="1289" t="s">
        <v>158</v>
      </c>
    </row>
    <row r="27" spans="1:10" s="1263" customFormat="1" ht="21" customHeight="1">
      <c r="A27" s="1298"/>
      <c r="B27" s="1276" t="s">
        <v>151</v>
      </c>
      <c r="C27" s="1277"/>
      <c r="E27" s="1278" t="s">
        <v>152</v>
      </c>
      <c r="F27" s="1279"/>
      <c r="G27" s="1280" t="s">
        <v>153</v>
      </c>
      <c r="I27" s="1291" t="s">
        <v>154</v>
      </c>
      <c r="J27" s="1292"/>
    </row>
    <row r="28" spans="1:10" s="1263" customFormat="1" ht="90.75" customHeight="1">
      <c r="A28" s="1298"/>
      <c r="B28" s="1281"/>
      <c r="C28" s="1282"/>
      <c r="E28" s="1281"/>
      <c r="F28" s="1282"/>
      <c r="G28" s="1283"/>
      <c r="I28" s="1281"/>
      <c r="J28" s="1282"/>
    </row>
    <row r="29" spans="1:10" s="1263" customFormat="1" ht="90.75" customHeight="1">
      <c r="A29" s="1298"/>
      <c r="B29" s="1286"/>
      <c r="C29" s="1287"/>
      <c r="E29" s="1286"/>
      <c r="F29" s="1287"/>
      <c r="G29" s="1288"/>
      <c r="I29" s="1286"/>
      <c r="J29" s="1287"/>
    </row>
    <row r="30" spans="1:10" s="1263" customFormat="1" ht="10.5" customHeight="1">
      <c r="A30" s="1298"/>
      <c r="B30" s="1298"/>
      <c r="C30" s="1298"/>
      <c r="D30" s="1298"/>
      <c r="E30" s="1298"/>
      <c r="F30" s="1298"/>
      <c r="G30" s="1298"/>
      <c r="H30" s="1298"/>
      <c r="I30" s="1298"/>
      <c r="J30" s="1298"/>
    </row>
    <row r="31" spans="1:10" s="1263" customFormat="1" ht="22.2">
      <c r="A31" s="348" t="s">
        <v>159</v>
      </c>
      <c r="B31" s="1298"/>
      <c r="C31" s="1298"/>
      <c r="D31" s="1298"/>
      <c r="E31" s="1298"/>
      <c r="F31" s="1298"/>
      <c r="G31" s="1298"/>
      <c r="H31" s="1298"/>
      <c r="I31" s="1298"/>
      <c r="J31" s="1298"/>
    </row>
  </sheetData>
  <mergeCells count="44">
    <mergeCell ref="B27:C27"/>
    <mergeCell ref="E27:F27"/>
    <mergeCell ref="I27:J27"/>
    <mergeCell ref="B28:C28"/>
    <mergeCell ref="E28:F28"/>
    <mergeCell ref="I28:J28"/>
    <mergeCell ref="B29:C29"/>
    <mergeCell ref="E29:F29"/>
    <mergeCell ref="I29:J29"/>
    <mergeCell ref="B24:C24"/>
    <mergeCell ref="E24:F24"/>
    <mergeCell ref="I24:J24"/>
    <mergeCell ref="B23:C23"/>
    <mergeCell ref="E23:F23"/>
    <mergeCell ref="I23:J23"/>
    <mergeCell ref="B22:C22"/>
    <mergeCell ref="E22:F22"/>
    <mergeCell ref="I22:J22"/>
    <mergeCell ref="B15:C15"/>
    <mergeCell ref="E15:F15"/>
    <mergeCell ref="I15:J15"/>
    <mergeCell ref="B16:C16"/>
    <mergeCell ref="E16:F16"/>
    <mergeCell ref="I16:J16"/>
    <mergeCell ref="B13:C13"/>
    <mergeCell ref="E13:F13"/>
    <mergeCell ref="I13:J13"/>
    <mergeCell ref="B14:C14"/>
    <mergeCell ref="E14:F14"/>
    <mergeCell ref="I14:J14"/>
    <mergeCell ref="B9:C9"/>
    <mergeCell ref="E9:F9"/>
    <mergeCell ref="I9:J9"/>
    <mergeCell ref="B12:C12"/>
    <mergeCell ref="E12:F12"/>
    <mergeCell ref="I12:J12"/>
    <mergeCell ref="B8:C8"/>
    <mergeCell ref="E8:F8"/>
    <mergeCell ref="I8:J8"/>
    <mergeCell ref="E3:F3"/>
    <mergeCell ref="G4:G5"/>
    <mergeCell ref="B7:C7"/>
    <mergeCell ref="E7:F7"/>
    <mergeCell ref="I7:J7"/>
  </mergeCells>
  <phoneticPr fontId="3"/>
  <dataValidations count="1">
    <dataValidation type="list" allowBlank="1" showInputMessage="1" showErrorMessage="1" sqref="M17:M22 JI17:JI22 TE17:TE22 ADA17:ADA22 AMW17:AMW22 AWS17:AWS22 BGO17:BGO22 BQK17:BQK22 CAG17:CAG22 CKC17:CKC22 CTY17:CTY22 DDU17:DDU22 DNQ17:DNQ22 DXM17:DXM22 EHI17:EHI22 ERE17:ERE22 FBA17:FBA22 FKW17:FKW22 FUS17:FUS22 GEO17:GEO22 GOK17:GOK22 GYG17:GYG22 HIC17:HIC22 HRY17:HRY22 IBU17:IBU22 ILQ17:ILQ22 IVM17:IVM22 JFI17:JFI22 JPE17:JPE22 JZA17:JZA22 KIW17:KIW22 KSS17:KSS22 LCO17:LCO22 LMK17:LMK22 LWG17:LWG22 MGC17:MGC22 MPY17:MPY22 MZU17:MZU22 NJQ17:NJQ22 NTM17:NTM22 ODI17:ODI22 ONE17:ONE22 OXA17:OXA22 PGW17:PGW22 PQS17:PQS22 QAO17:QAO22 QKK17:QKK22 QUG17:QUG22 REC17:REC22 RNY17:RNY22 RXU17:RXU22 SHQ17:SHQ22 SRM17:SRM22 TBI17:TBI22 TLE17:TLE22 TVA17:TVA22 UEW17:UEW22 UOS17:UOS22 UYO17:UYO22 VIK17:VIK22 VSG17:VSG22 WCC17:WCC22 WLY17:WLY22 WVU17:WVU22 M65553:M65558 JI65553:JI65558 TE65553:TE65558 ADA65553:ADA65558 AMW65553:AMW65558 AWS65553:AWS65558 BGO65553:BGO65558 BQK65553:BQK65558 CAG65553:CAG65558 CKC65553:CKC65558 CTY65553:CTY65558 DDU65553:DDU65558 DNQ65553:DNQ65558 DXM65553:DXM65558 EHI65553:EHI65558 ERE65553:ERE65558 FBA65553:FBA65558 FKW65553:FKW65558 FUS65553:FUS65558 GEO65553:GEO65558 GOK65553:GOK65558 GYG65553:GYG65558 HIC65553:HIC65558 HRY65553:HRY65558 IBU65553:IBU65558 ILQ65553:ILQ65558 IVM65553:IVM65558 JFI65553:JFI65558 JPE65553:JPE65558 JZA65553:JZA65558 KIW65553:KIW65558 KSS65553:KSS65558 LCO65553:LCO65558 LMK65553:LMK65558 LWG65553:LWG65558 MGC65553:MGC65558 MPY65553:MPY65558 MZU65553:MZU65558 NJQ65553:NJQ65558 NTM65553:NTM65558 ODI65553:ODI65558 ONE65553:ONE65558 OXA65553:OXA65558 PGW65553:PGW65558 PQS65553:PQS65558 QAO65553:QAO65558 QKK65553:QKK65558 QUG65553:QUG65558 REC65553:REC65558 RNY65553:RNY65558 RXU65553:RXU65558 SHQ65553:SHQ65558 SRM65553:SRM65558 TBI65553:TBI65558 TLE65553:TLE65558 TVA65553:TVA65558 UEW65553:UEW65558 UOS65553:UOS65558 UYO65553:UYO65558 VIK65553:VIK65558 VSG65553:VSG65558 WCC65553:WCC65558 WLY65553:WLY65558 WVU65553:WVU65558 M131089:M131094 JI131089:JI131094 TE131089:TE131094 ADA131089:ADA131094 AMW131089:AMW131094 AWS131089:AWS131094 BGO131089:BGO131094 BQK131089:BQK131094 CAG131089:CAG131094 CKC131089:CKC131094 CTY131089:CTY131094 DDU131089:DDU131094 DNQ131089:DNQ131094 DXM131089:DXM131094 EHI131089:EHI131094 ERE131089:ERE131094 FBA131089:FBA131094 FKW131089:FKW131094 FUS131089:FUS131094 GEO131089:GEO131094 GOK131089:GOK131094 GYG131089:GYG131094 HIC131089:HIC131094 HRY131089:HRY131094 IBU131089:IBU131094 ILQ131089:ILQ131094 IVM131089:IVM131094 JFI131089:JFI131094 JPE131089:JPE131094 JZA131089:JZA131094 KIW131089:KIW131094 KSS131089:KSS131094 LCO131089:LCO131094 LMK131089:LMK131094 LWG131089:LWG131094 MGC131089:MGC131094 MPY131089:MPY131094 MZU131089:MZU131094 NJQ131089:NJQ131094 NTM131089:NTM131094 ODI131089:ODI131094 ONE131089:ONE131094 OXA131089:OXA131094 PGW131089:PGW131094 PQS131089:PQS131094 QAO131089:QAO131094 QKK131089:QKK131094 QUG131089:QUG131094 REC131089:REC131094 RNY131089:RNY131094 RXU131089:RXU131094 SHQ131089:SHQ131094 SRM131089:SRM131094 TBI131089:TBI131094 TLE131089:TLE131094 TVA131089:TVA131094 UEW131089:UEW131094 UOS131089:UOS131094 UYO131089:UYO131094 VIK131089:VIK131094 VSG131089:VSG131094 WCC131089:WCC131094 WLY131089:WLY131094 WVU131089:WVU131094 M196625:M196630 JI196625:JI196630 TE196625:TE196630 ADA196625:ADA196630 AMW196625:AMW196630 AWS196625:AWS196630 BGO196625:BGO196630 BQK196625:BQK196630 CAG196625:CAG196630 CKC196625:CKC196630 CTY196625:CTY196630 DDU196625:DDU196630 DNQ196625:DNQ196630 DXM196625:DXM196630 EHI196625:EHI196630 ERE196625:ERE196630 FBA196625:FBA196630 FKW196625:FKW196630 FUS196625:FUS196630 GEO196625:GEO196630 GOK196625:GOK196630 GYG196625:GYG196630 HIC196625:HIC196630 HRY196625:HRY196630 IBU196625:IBU196630 ILQ196625:ILQ196630 IVM196625:IVM196630 JFI196625:JFI196630 JPE196625:JPE196630 JZA196625:JZA196630 KIW196625:KIW196630 KSS196625:KSS196630 LCO196625:LCO196630 LMK196625:LMK196630 LWG196625:LWG196630 MGC196625:MGC196630 MPY196625:MPY196630 MZU196625:MZU196630 NJQ196625:NJQ196630 NTM196625:NTM196630 ODI196625:ODI196630 ONE196625:ONE196630 OXA196625:OXA196630 PGW196625:PGW196630 PQS196625:PQS196630 QAO196625:QAO196630 QKK196625:QKK196630 QUG196625:QUG196630 REC196625:REC196630 RNY196625:RNY196630 RXU196625:RXU196630 SHQ196625:SHQ196630 SRM196625:SRM196630 TBI196625:TBI196630 TLE196625:TLE196630 TVA196625:TVA196630 UEW196625:UEW196630 UOS196625:UOS196630 UYO196625:UYO196630 VIK196625:VIK196630 VSG196625:VSG196630 WCC196625:WCC196630 WLY196625:WLY196630 WVU196625:WVU196630 M262161:M262166 JI262161:JI262166 TE262161:TE262166 ADA262161:ADA262166 AMW262161:AMW262166 AWS262161:AWS262166 BGO262161:BGO262166 BQK262161:BQK262166 CAG262161:CAG262166 CKC262161:CKC262166 CTY262161:CTY262166 DDU262161:DDU262166 DNQ262161:DNQ262166 DXM262161:DXM262166 EHI262161:EHI262166 ERE262161:ERE262166 FBA262161:FBA262166 FKW262161:FKW262166 FUS262161:FUS262166 GEO262161:GEO262166 GOK262161:GOK262166 GYG262161:GYG262166 HIC262161:HIC262166 HRY262161:HRY262166 IBU262161:IBU262166 ILQ262161:ILQ262166 IVM262161:IVM262166 JFI262161:JFI262166 JPE262161:JPE262166 JZA262161:JZA262166 KIW262161:KIW262166 KSS262161:KSS262166 LCO262161:LCO262166 LMK262161:LMK262166 LWG262161:LWG262166 MGC262161:MGC262166 MPY262161:MPY262166 MZU262161:MZU262166 NJQ262161:NJQ262166 NTM262161:NTM262166 ODI262161:ODI262166 ONE262161:ONE262166 OXA262161:OXA262166 PGW262161:PGW262166 PQS262161:PQS262166 QAO262161:QAO262166 QKK262161:QKK262166 QUG262161:QUG262166 REC262161:REC262166 RNY262161:RNY262166 RXU262161:RXU262166 SHQ262161:SHQ262166 SRM262161:SRM262166 TBI262161:TBI262166 TLE262161:TLE262166 TVA262161:TVA262166 UEW262161:UEW262166 UOS262161:UOS262166 UYO262161:UYO262166 VIK262161:VIK262166 VSG262161:VSG262166 WCC262161:WCC262166 WLY262161:WLY262166 WVU262161:WVU262166 M327697:M327702 JI327697:JI327702 TE327697:TE327702 ADA327697:ADA327702 AMW327697:AMW327702 AWS327697:AWS327702 BGO327697:BGO327702 BQK327697:BQK327702 CAG327697:CAG327702 CKC327697:CKC327702 CTY327697:CTY327702 DDU327697:DDU327702 DNQ327697:DNQ327702 DXM327697:DXM327702 EHI327697:EHI327702 ERE327697:ERE327702 FBA327697:FBA327702 FKW327697:FKW327702 FUS327697:FUS327702 GEO327697:GEO327702 GOK327697:GOK327702 GYG327697:GYG327702 HIC327697:HIC327702 HRY327697:HRY327702 IBU327697:IBU327702 ILQ327697:ILQ327702 IVM327697:IVM327702 JFI327697:JFI327702 JPE327697:JPE327702 JZA327697:JZA327702 KIW327697:KIW327702 KSS327697:KSS327702 LCO327697:LCO327702 LMK327697:LMK327702 LWG327697:LWG327702 MGC327697:MGC327702 MPY327697:MPY327702 MZU327697:MZU327702 NJQ327697:NJQ327702 NTM327697:NTM327702 ODI327697:ODI327702 ONE327697:ONE327702 OXA327697:OXA327702 PGW327697:PGW327702 PQS327697:PQS327702 QAO327697:QAO327702 QKK327697:QKK327702 QUG327697:QUG327702 REC327697:REC327702 RNY327697:RNY327702 RXU327697:RXU327702 SHQ327697:SHQ327702 SRM327697:SRM327702 TBI327697:TBI327702 TLE327697:TLE327702 TVA327697:TVA327702 UEW327697:UEW327702 UOS327697:UOS327702 UYO327697:UYO327702 VIK327697:VIK327702 VSG327697:VSG327702 WCC327697:WCC327702 WLY327697:WLY327702 WVU327697:WVU327702 M393233:M393238 JI393233:JI393238 TE393233:TE393238 ADA393233:ADA393238 AMW393233:AMW393238 AWS393233:AWS393238 BGO393233:BGO393238 BQK393233:BQK393238 CAG393233:CAG393238 CKC393233:CKC393238 CTY393233:CTY393238 DDU393233:DDU393238 DNQ393233:DNQ393238 DXM393233:DXM393238 EHI393233:EHI393238 ERE393233:ERE393238 FBA393233:FBA393238 FKW393233:FKW393238 FUS393233:FUS393238 GEO393233:GEO393238 GOK393233:GOK393238 GYG393233:GYG393238 HIC393233:HIC393238 HRY393233:HRY393238 IBU393233:IBU393238 ILQ393233:ILQ393238 IVM393233:IVM393238 JFI393233:JFI393238 JPE393233:JPE393238 JZA393233:JZA393238 KIW393233:KIW393238 KSS393233:KSS393238 LCO393233:LCO393238 LMK393233:LMK393238 LWG393233:LWG393238 MGC393233:MGC393238 MPY393233:MPY393238 MZU393233:MZU393238 NJQ393233:NJQ393238 NTM393233:NTM393238 ODI393233:ODI393238 ONE393233:ONE393238 OXA393233:OXA393238 PGW393233:PGW393238 PQS393233:PQS393238 QAO393233:QAO393238 QKK393233:QKK393238 QUG393233:QUG393238 REC393233:REC393238 RNY393233:RNY393238 RXU393233:RXU393238 SHQ393233:SHQ393238 SRM393233:SRM393238 TBI393233:TBI393238 TLE393233:TLE393238 TVA393233:TVA393238 UEW393233:UEW393238 UOS393233:UOS393238 UYO393233:UYO393238 VIK393233:VIK393238 VSG393233:VSG393238 WCC393233:WCC393238 WLY393233:WLY393238 WVU393233:WVU393238 M458769:M458774 JI458769:JI458774 TE458769:TE458774 ADA458769:ADA458774 AMW458769:AMW458774 AWS458769:AWS458774 BGO458769:BGO458774 BQK458769:BQK458774 CAG458769:CAG458774 CKC458769:CKC458774 CTY458769:CTY458774 DDU458769:DDU458774 DNQ458769:DNQ458774 DXM458769:DXM458774 EHI458769:EHI458774 ERE458769:ERE458774 FBA458769:FBA458774 FKW458769:FKW458774 FUS458769:FUS458774 GEO458769:GEO458774 GOK458769:GOK458774 GYG458769:GYG458774 HIC458769:HIC458774 HRY458769:HRY458774 IBU458769:IBU458774 ILQ458769:ILQ458774 IVM458769:IVM458774 JFI458769:JFI458774 JPE458769:JPE458774 JZA458769:JZA458774 KIW458769:KIW458774 KSS458769:KSS458774 LCO458769:LCO458774 LMK458769:LMK458774 LWG458769:LWG458774 MGC458769:MGC458774 MPY458769:MPY458774 MZU458769:MZU458774 NJQ458769:NJQ458774 NTM458769:NTM458774 ODI458769:ODI458774 ONE458769:ONE458774 OXA458769:OXA458774 PGW458769:PGW458774 PQS458769:PQS458774 QAO458769:QAO458774 QKK458769:QKK458774 QUG458769:QUG458774 REC458769:REC458774 RNY458769:RNY458774 RXU458769:RXU458774 SHQ458769:SHQ458774 SRM458769:SRM458774 TBI458769:TBI458774 TLE458769:TLE458774 TVA458769:TVA458774 UEW458769:UEW458774 UOS458769:UOS458774 UYO458769:UYO458774 VIK458769:VIK458774 VSG458769:VSG458774 WCC458769:WCC458774 WLY458769:WLY458774 WVU458769:WVU458774 M524305:M524310 JI524305:JI524310 TE524305:TE524310 ADA524305:ADA524310 AMW524305:AMW524310 AWS524305:AWS524310 BGO524305:BGO524310 BQK524305:BQK524310 CAG524305:CAG524310 CKC524305:CKC524310 CTY524305:CTY524310 DDU524305:DDU524310 DNQ524305:DNQ524310 DXM524305:DXM524310 EHI524305:EHI524310 ERE524305:ERE524310 FBA524305:FBA524310 FKW524305:FKW524310 FUS524305:FUS524310 GEO524305:GEO524310 GOK524305:GOK524310 GYG524305:GYG524310 HIC524305:HIC524310 HRY524305:HRY524310 IBU524305:IBU524310 ILQ524305:ILQ524310 IVM524305:IVM524310 JFI524305:JFI524310 JPE524305:JPE524310 JZA524305:JZA524310 KIW524305:KIW524310 KSS524305:KSS524310 LCO524305:LCO524310 LMK524305:LMK524310 LWG524305:LWG524310 MGC524305:MGC524310 MPY524305:MPY524310 MZU524305:MZU524310 NJQ524305:NJQ524310 NTM524305:NTM524310 ODI524305:ODI524310 ONE524305:ONE524310 OXA524305:OXA524310 PGW524305:PGW524310 PQS524305:PQS524310 QAO524305:QAO524310 QKK524305:QKK524310 QUG524305:QUG524310 REC524305:REC524310 RNY524305:RNY524310 RXU524305:RXU524310 SHQ524305:SHQ524310 SRM524305:SRM524310 TBI524305:TBI524310 TLE524305:TLE524310 TVA524305:TVA524310 UEW524305:UEW524310 UOS524305:UOS524310 UYO524305:UYO524310 VIK524305:VIK524310 VSG524305:VSG524310 WCC524305:WCC524310 WLY524305:WLY524310 WVU524305:WVU524310 M589841:M589846 JI589841:JI589846 TE589841:TE589846 ADA589841:ADA589846 AMW589841:AMW589846 AWS589841:AWS589846 BGO589841:BGO589846 BQK589841:BQK589846 CAG589841:CAG589846 CKC589841:CKC589846 CTY589841:CTY589846 DDU589841:DDU589846 DNQ589841:DNQ589846 DXM589841:DXM589846 EHI589841:EHI589846 ERE589841:ERE589846 FBA589841:FBA589846 FKW589841:FKW589846 FUS589841:FUS589846 GEO589841:GEO589846 GOK589841:GOK589846 GYG589841:GYG589846 HIC589841:HIC589846 HRY589841:HRY589846 IBU589841:IBU589846 ILQ589841:ILQ589846 IVM589841:IVM589846 JFI589841:JFI589846 JPE589841:JPE589846 JZA589841:JZA589846 KIW589841:KIW589846 KSS589841:KSS589846 LCO589841:LCO589846 LMK589841:LMK589846 LWG589841:LWG589846 MGC589841:MGC589846 MPY589841:MPY589846 MZU589841:MZU589846 NJQ589841:NJQ589846 NTM589841:NTM589846 ODI589841:ODI589846 ONE589841:ONE589846 OXA589841:OXA589846 PGW589841:PGW589846 PQS589841:PQS589846 QAO589841:QAO589846 QKK589841:QKK589846 QUG589841:QUG589846 REC589841:REC589846 RNY589841:RNY589846 RXU589841:RXU589846 SHQ589841:SHQ589846 SRM589841:SRM589846 TBI589841:TBI589846 TLE589841:TLE589846 TVA589841:TVA589846 UEW589841:UEW589846 UOS589841:UOS589846 UYO589841:UYO589846 VIK589841:VIK589846 VSG589841:VSG589846 WCC589841:WCC589846 WLY589841:WLY589846 WVU589841:WVU589846 M655377:M655382 JI655377:JI655382 TE655377:TE655382 ADA655377:ADA655382 AMW655377:AMW655382 AWS655377:AWS655382 BGO655377:BGO655382 BQK655377:BQK655382 CAG655377:CAG655382 CKC655377:CKC655382 CTY655377:CTY655382 DDU655377:DDU655382 DNQ655377:DNQ655382 DXM655377:DXM655382 EHI655377:EHI655382 ERE655377:ERE655382 FBA655377:FBA655382 FKW655377:FKW655382 FUS655377:FUS655382 GEO655377:GEO655382 GOK655377:GOK655382 GYG655377:GYG655382 HIC655377:HIC655382 HRY655377:HRY655382 IBU655377:IBU655382 ILQ655377:ILQ655382 IVM655377:IVM655382 JFI655377:JFI655382 JPE655377:JPE655382 JZA655377:JZA655382 KIW655377:KIW655382 KSS655377:KSS655382 LCO655377:LCO655382 LMK655377:LMK655382 LWG655377:LWG655382 MGC655377:MGC655382 MPY655377:MPY655382 MZU655377:MZU655382 NJQ655377:NJQ655382 NTM655377:NTM655382 ODI655377:ODI655382 ONE655377:ONE655382 OXA655377:OXA655382 PGW655377:PGW655382 PQS655377:PQS655382 QAO655377:QAO655382 QKK655377:QKK655382 QUG655377:QUG655382 REC655377:REC655382 RNY655377:RNY655382 RXU655377:RXU655382 SHQ655377:SHQ655382 SRM655377:SRM655382 TBI655377:TBI655382 TLE655377:TLE655382 TVA655377:TVA655382 UEW655377:UEW655382 UOS655377:UOS655382 UYO655377:UYO655382 VIK655377:VIK655382 VSG655377:VSG655382 WCC655377:WCC655382 WLY655377:WLY655382 WVU655377:WVU655382 M720913:M720918 JI720913:JI720918 TE720913:TE720918 ADA720913:ADA720918 AMW720913:AMW720918 AWS720913:AWS720918 BGO720913:BGO720918 BQK720913:BQK720918 CAG720913:CAG720918 CKC720913:CKC720918 CTY720913:CTY720918 DDU720913:DDU720918 DNQ720913:DNQ720918 DXM720913:DXM720918 EHI720913:EHI720918 ERE720913:ERE720918 FBA720913:FBA720918 FKW720913:FKW720918 FUS720913:FUS720918 GEO720913:GEO720918 GOK720913:GOK720918 GYG720913:GYG720918 HIC720913:HIC720918 HRY720913:HRY720918 IBU720913:IBU720918 ILQ720913:ILQ720918 IVM720913:IVM720918 JFI720913:JFI720918 JPE720913:JPE720918 JZA720913:JZA720918 KIW720913:KIW720918 KSS720913:KSS720918 LCO720913:LCO720918 LMK720913:LMK720918 LWG720913:LWG720918 MGC720913:MGC720918 MPY720913:MPY720918 MZU720913:MZU720918 NJQ720913:NJQ720918 NTM720913:NTM720918 ODI720913:ODI720918 ONE720913:ONE720918 OXA720913:OXA720918 PGW720913:PGW720918 PQS720913:PQS720918 QAO720913:QAO720918 QKK720913:QKK720918 QUG720913:QUG720918 REC720913:REC720918 RNY720913:RNY720918 RXU720913:RXU720918 SHQ720913:SHQ720918 SRM720913:SRM720918 TBI720913:TBI720918 TLE720913:TLE720918 TVA720913:TVA720918 UEW720913:UEW720918 UOS720913:UOS720918 UYO720913:UYO720918 VIK720913:VIK720918 VSG720913:VSG720918 WCC720913:WCC720918 WLY720913:WLY720918 WVU720913:WVU720918 M786449:M786454 JI786449:JI786454 TE786449:TE786454 ADA786449:ADA786454 AMW786449:AMW786454 AWS786449:AWS786454 BGO786449:BGO786454 BQK786449:BQK786454 CAG786449:CAG786454 CKC786449:CKC786454 CTY786449:CTY786454 DDU786449:DDU786454 DNQ786449:DNQ786454 DXM786449:DXM786454 EHI786449:EHI786454 ERE786449:ERE786454 FBA786449:FBA786454 FKW786449:FKW786454 FUS786449:FUS786454 GEO786449:GEO786454 GOK786449:GOK786454 GYG786449:GYG786454 HIC786449:HIC786454 HRY786449:HRY786454 IBU786449:IBU786454 ILQ786449:ILQ786454 IVM786449:IVM786454 JFI786449:JFI786454 JPE786449:JPE786454 JZA786449:JZA786454 KIW786449:KIW786454 KSS786449:KSS786454 LCO786449:LCO786454 LMK786449:LMK786454 LWG786449:LWG786454 MGC786449:MGC786454 MPY786449:MPY786454 MZU786449:MZU786454 NJQ786449:NJQ786454 NTM786449:NTM786454 ODI786449:ODI786454 ONE786449:ONE786454 OXA786449:OXA786454 PGW786449:PGW786454 PQS786449:PQS786454 QAO786449:QAO786454 QKK786449:QKK786454 QUG786449:QUG786454 REC786449:REC786454 RNY786449:RNY786454 RXU786449:RXU786454 SHQ786449:SHQ786454 SRM786449:SRM786454 TBI786449:TBI786454 TLE786449:TLE786454 TVA786449:TVA786454 UEW786449:UEW786454 UOS786449:UOS786454 UYO786449:UYO786454 VIK786449:VIK786454 VSG786449:VSG786454 WCC786449:WCC786454 WLY786449:WLY786454 WVU786449:WVU786454 M851985:M851990 JI851985:JI851990 TE851985:TE851990 ADA851985:ADA851990 AMW851985:AMW851990 AWS851985:AWS851990 BGO851985:BGO851990 BQK851985:BQK851990 CAG851985:CAG851990 CKC851985:CKC851990 CTY851985:CTY851990 DDU851985:DDU851990 DNQ851985:DNQ851990 DXM851985:DXM851990 EHI851985:EHI851990 ERE851985:ERE851990 FBA851985:FBA851990 FKW851985:FKW851990 FUS851985:FUS851990 GEO851985:GEO851990 GOK851985:GOK851990 GYG851985:GYG851990 HIC851985:HIC851990 HRY851985:HRY851990 IBU851985:IBU851990 ILQ851985:ILQ851990 IVM851985:IVM851990 JFI851985:JFI851990 JPE851985:JPE851990 JZA851985:JZA851990 KIW851985:KIW851990 KSS851985:KSS851990 LCO851985:LCO851990 LMK851985:LMK851990 LWG851985:LWG851990 MGC851985:MGC851990 MPY851985:MPY851990 MZU851985:MZU851990 NJQ851985:NJQ851990 NTM851985:NTM851990 ODI851985:ODI851990 ONE851985:ONE851990 OXA851985:OXA851990 PGW851985:PGW851990 PQS851985:PQS851990 QAO851985:QAO851990 QKK851985:QKK851990 QUG851985:QUG851990 REC851985:REC851990 RNY851985:RNY851990 RXU851985:RXU851990 SHQ851985:SHQ851990 SRM851985:SRM851990 TBI851985:TBI851990 TLE851985:TLE851990 TVA851985:TVA851990 UEW851985:UEW851990 UOS851985:UOS851990 UYO851985:UYO851990 VIK851985:VIK851990 VSG851985:VSG851990 WCC851985:WCC851990 WLY851985:WLY851990 WVU851985:WVU851990 M917521:M917526 JI917521:JI917526 TE917521:TE917526 ADA917521:ADA917526 AMW917521:AMW917526 AWS917521:AWS917526 BGO917521:BGO917526 BQK917521:BQK917526 CAG917521:CAG917526 CKC917521:CKC917526 CTY917521:CTY917526 DDU917521:DDU917526 DNQ917521:DNQ917526 DXM917521:DXM917526 EHI917521:EHI917526 ERE917521:ERE917526 FBA917521:FBA917526 FKW917521:FKW917526 FUS917521:FUS917526 GEO917521:GEO917526 GOK917521:GOK917526 GYG917521:GYG917526 HIC917521:HIC917526 HRY917521:HRY917526 IBU917521:IBU917526 ILQ917521:ILQ917526 IVM917521:IVM917526 JFI917521:JFI917526 JPE917521:JPE917526 JZA917521:JZA917526 KIW917521:KIW917526 KSS917521:KSS917526 LCO917521:LCO917526 LMK917521:LMK917526 LWG917521:LWG917526 MGC917521:MGC917526 MPY917521:MPY917526 MZU917521:MZU917526 NJQ917521:NJQ917526 NTM917521:NTM917526 ODI917521:ODI917526 ONE917521:ONE917526 OXA917521:OXA917526 PGW917521:PGW917526 PQS917521:PQS917526 QAO917521:QAO917526 QKK917521:QKK917526 QUG917521:QUG917526 REC917521:REC917526 RNY917521:RNY917526 RXU917521:RXU917526 SHQ917521:SHQ917526 SRM917521:SRM917526 TBI917521:TBI917526 TLE917521:TLE917526 TVA917521:TVA917526 UEW917521:UEW917526 UOS917521:UOS917526 UYO917521:UYO917526 VIK917521:VIK917526 VSG917521:VSG917526 WCC917521:WCC917526 WLY917521:WLY917526 WVU917521:WVU917526 M983057:M983062 JI983057:JI983062 TE983057:TE983062 ADA983057:ADA983062 AMW983057:AMW983062 AWS983057:AWS983062 BGO983057:BGO983062 BQK983057:BQK983062 CAG983057:CAG983062 CKC983057:CKC983062 CTY983057:CTY983062 DDU983057:DDU983062 DNQ983057:DNQ983062 DXM983057:DXM983062 EHI983057:EHI983062 ERE983057:ERE983062 FBA983057:FBA983062 FKW983057:FKW983062 FUS983057:FUS983062 GEO983057:GEO983062 GOK983057:GOK983062 GYG983057:GYG983062 HIC983057:HIC983062 HRY983057:HRY983062 IBU983057:IBU983062 ILQ983057:ILQ983062 IVM983057:IVM983062 JFI983057:JFI983062 JPE983057:JPE983062 JZA983057:JZA983062 KIW983057:KIW983062 KSS983057:KSS983062 LCO983057:LCO983062 LMK983057:LMK983062 LWG983057:LWG983062 MGC983057:MGC983062 MPY983057:MPY983062 MZU983057:MZU983062 NJQ983057:NJQ983062 NTM983057:NTM983062 ODI983057:ODI983062 ONE983057:ONE983062 OXA983057:OXA983062 PGW983057:PGW983062 PQS983057:PQS983062 QAO983057:QAO983062 QKK983057:QKK983062 QUG983057:QUG983062 REC983057:REC983062 RNY983057:RNY983062 RXU983057:RXU983062 SHQ983057:SHQ983062 SRM983057:SRM983062 TBI983057:TBI983062 TLE983057:TLE983062 TVA983057:TVA983062 UEW983057:UEW983062 UOS983057:UOS983062 UYO983057:UYO983062 VIK983057:VIK983062 VSG983057:VSG983062 WCC983057:WCC983062 WLY983057:WLY983062 WVU983057:WVU983062 I17:I22 JE17:JE22 TA17:TA22 ACW17:ACW22 AMS17:AMS22 AWO17:AWO22 BGK17:BGK22 BQG17:BQG22 CAC17:CAC22 CJY17:CJY22 CTU17:CTU22 DDQ17:DDQ22 DNM17:DNM22 DXI17:DXI22 EHE17:EHE22 ERA17:ERA22 FAW17:FAW22 FKS17:FKS22 FUO17:FUO22 GEK17:GEK22 GOG17:GOG22 GYC17:GYC22 HHY17:HHY22 HRU17:HRU22 IBQ17:IBQ22 ILM17:ILM22 IVI17:IVI22 JFE17:JFE22 JPA17:JPA22 JYW17:JYW22 KIS17:KIS22 KSO17:KSO22 LCK17:LCK22 LMG17:LMG22 LWC17:LWC22 MFY17:MFY22 MPU17:MPU22 MZQ17:MZQ22 NJM17:NJM22 NTI17:NTI22 ODE17:ODE22 ONA17:ONA22 OWW17:OWW22 PGS17:PGS22 PQO17:PQO22 QAK17:QAK22 QKG17:QKG22 QUC17:QUC22 RDY17:RDY22 RNU17:RNU22 RXQ17:RXQ22 SHM17:SHM22 SRI17:SRI22 TBE17:TBE22 TLA17:TLA22 TUW17:TUW22 UES17:UES22 UOO17:UOO22 UYK17:UYK22 VIG17:VIG22 VSC17:VSC22 WBY17:WBY22 WLU17:WLU22 WVQ17:WVQ22 I65553:I65558 JE65553:JE65558 TA65553:TA65558 ACW65553:ACW65558 AMS65553:AMS65558 AWO65553:AWO65558 BGK65553:BGK65558 BQG65553:BQG65558 CAC65553:CAC65558 CJY65553:CJY65558 CTU65553:CTU65558 DDQ65553:DDQ65558 DNM65553:DNM65558 DXI65553:DXI65558 EHE65553:EHE65558 ERA65553:ERA65558 FAW65553:FAW65558 FKS65553:FKS65558 FUO65553:FUO65558 GEK65553:GEK65558 GOG65553:GOG65558 GYC65553:GYC65558 HHY65553:HHY65558 HRU65553:HRU65558 IBQ65553:IBQ65558 ILM65553:ILM65558 IVI65553:IVI65558 JFE65553:JFE65558 JPA65553:JPA65558 JYW65553:JYW65558 KIS65553:KIS65558 KSO65553:KSO65558 LCK65553:LCK65558 LMG65553:LMG65558 LWC65553:LWC65558 MFY65553:MFY65558 MPU65553:MPU65558 MZQ65553:MZQ65558 NJM65553:NJM65558 NTI65553:NTI65558 ODE65553:ODE65558 ONA65553:ONA65558 OWW65553:OWW65558 PGS65553:PGS65558 PQO65553:PQO65558 QAK65553:QAK65558 QKG65553:QKG65558 QUC65553:QUC65558 RDY65553:RDY65558 RNU65553:RNU65558 RXQ65553:RXQ65558 SHM65553:SHM65558 SRI65553:SRI65558 TBE65553:TBE65558 TLA65553:TLA65558 TUW65553:TUW65558 UES65553:UES65558 UOO65553:UOO65558 UYK65553:UYK65558 VIG65553:VIG65558 VSC65553:VSC65558 WBY65553:WBY65558 WLU65553:WLU65558 WVQ65553:WVQ65558 I131089:I131094 JE131089:JE131094 TA131089:TA131094 ACW131089:ACW131094 AMS131089:AMS131094 AWO131089:AWO131094 BGK131089:BGK131094 BQG131089:BQG131094 CAC131089:CAC131094 CJY131089:CJY131094 CTU131089:CTU131094 DDQ131089:DDQ131094 DNM131089:DNM131094 DXI131089:DXI131094 EHE131089:EHE131094 ERA131089:ERA131094 FAW131089:FAW131094 FKS131089:FKS131094 FUO131089:FUO131094 GEK131089:GEK131094 GOG131089:GOG131094 GYC131089:GYC131094 HHY131089:HHY131094 HRU131089:HRU131094 IBQ131089:IBQ131094 ILM131089:ILM131094 IVI131089:IVI131094 JFE131089:JFE131094 JPA131089:JPA131094 JYW131089:JYW131094 KIS131089:KIS131094 KSO131089:KSO131094 LCK131089:LCK131094 LMG131089:LMG131094 LWC131089:LWC131094 MFY131089:MFY131094 MPU131089:MPU131094 MZQ131089:MZQ131094 NJM131089:NJM131094 NTI131089:NTI131094 ODE131089:ODE131094 ONA131089:ONA131094 OWW131089:OWW131094 PGS131089:PGS131094 PQO131089:PQO131094 QAK131089:QAK131094 QKG131089:QKG131094 QUC131089:QUC131094 RDY131089:RDY131094 RNU131089:RNU131094 RXQ131089:RXQ131094 SHM131089:SHM131094 SRI131089:SRI131094 TBE131089:TBE131094 TLA131089:TLA131094 TUW131089:TUW131094 UES131089:UES131094 UOO131089:UOO131094 UYK131089:UYK131094 VIG131089:VIG131094 VSC131089:VSC131094 WBY131089:WBY131094 WLU131089:WLU131094 WVQ131089:WVQ131094 I196625:I196630 JE196625:JE196630 TA196625:TA196630 ACW196625:ACW196630 AMS196625:AMS196630 AWO196625:AWO196630 BGK196625:BGK196630 BQG196625:BQG196630 CAC196625:CAC196630 CJY196625:CJY196630 CTU196625:CTU196630 DDQ196625:DDQ196630 DNM196625:DNM196630 DXI196625:DXI196630 EHE196625:EHE196630 ERA196625:ERA196630 FAW196625:FAW196630 FKS196625:FKS196630 FUO196625:FUO196630 GEK196625:GEK196630 GOG196625:GOG196630 GYC196625:GYC196630 HHY196625:HHY196630 HRU196625:HRU196630 IBQ196625:IBQ196630 ILM196625:ILM196630 IVI196625:IVI196630 JFE196625:JFE196630 JPA196625:JPA196630 JYW196625:JYW196630 KIS196625:KIS196630 KSO196625:KSO196630 LCK196625:LCK196630 LMG196625:LMG196630 LWC196625:LWC196630 MFY196625:MFY196630 MPU196625:MPU196630 MZQ196625:MZQ196630 NJM196625:NJM196630 NTI196625:NTI196630 ODE196625:ODE196630 ONA196625:ONA196630 OWW196625:OWW196630 PGS196625:PGS196630 PQO196625:PQO196630 QAK196625:QAK196630 QKG196625:QKG196630 QUC196625:QUC196630 RDY196625:RDY196630 RNU196625:RNU196630 RXQ196625:RXQ196630 SHM196625:SHM196630 SRI196625:SRI196630 TBE196625:TBE196630 TLA196625:TLA196630 TUW196625:TUW196630 UES196625:UES196630 UOO196625:UOO196630 UYK196625:UYK196630 VIG196625:VIG196630 VSC196625:VSC196630 WBY196625:WBY196630 WLU196625:WLU196630 WVQ196625:WVQ196630 I262161:I262166 JE262161:JE262166 TA262161:TA262166 ACW262161:ACW262166 AMS262161:AMS262166 AWO262161:AWO262166 BGK262161:BGK262166 BQG262161:BQG262166 CAC262161:CAC262166 CJY262161:CJY262166 CTU262161:CTU262166 DDQ262161:DDQ262166 DNM262161:DNM262166 DXI262161:DXI262166 EHE262161:EHE262166 ERA262161:ERA262166 FAW262161:FAW262166 FKS262161:FKS262166 FUO262161:FUO262166 GEK262161:GEK262166 GOG262161:GOG262166 GYC262161:GYC262166 HHY262161:HHY262166 HRU262161:HRU262166 IBQ262161:IBQ262166 ILM262161:ILM262166 IVI262161:IVI262166 JFE262161:JFE262166 JPA262161:JPA262166 JYW262161:JYW262166 KIS262161:KIS262166 KSO262161:KSO262166 LCK262161:LCK262166 LMG262161:LMG262166 LWC262161:LWC262166 MFY262161:MFY262166 MPU262161:MPU262166 MZQ262161:MZQ262166 NJM262161:NJM262166 NTI262161:NTI262166 ODE262161:ODE262166 ONA262161:ONA262166 OWW262161:OWW262166 PGS262161:PGS262166 PQO262161:PQO262166 QAK262161:QAK262166 QKG262161:QKG262166 QUC262161:QUC262166 RDY262161:RDY262166 RNU262161:RNU262166 RXQ262161:RXQ262166 SHM262161:SHM262166 SRI262161:SRI262166 TBE262161:TBE262166 TLA262161:TLA262166 TUW262161:TUW262166 UES262161:UES262166 UOO262161:UOO262166 UYK262161:UYK262166 VIG262161:VIG262166 VSC262161:VSC262166 WBY262161:WBY262166 WLU262161:WLU262166 WVQ262161:WVQ262166 I327697:I327702 JE327697:JE327702 TA327697:TA327702 ACW327697:ACW327702 AMS327697:AMS327702 AWO327697:AWO327702 BGK327697:BGK327702 BQG327697:BQG327702 CAC327697:CAC327702 CJY327697:CJY327702 CTU327697:CTU327702 DDQ327697:DDQ327702 DNM327697:DNM327702 DXI327697:DXI327702 EHE327697:EHE327702 ERA327697:ERA327702 FAW327697:FAW327702 FKS327697:FKS327702 FUO327697:FUO327702 GEK327697:GEK327702 GOG327697:GOG327702 GYC327697:GYC327702 HHY327697:HHY327702 HRU327697:HRU327702 IBQ327697:IBQ327702 ILM327697:ILM327702 IVI327697:IVI327702 JFE327697:JFE327702 JPA327697:JPA327702 JYW327697:JYW327702 KIS327697:KIS327702 KSO327697:KSO327702 LCK327697:LCK327702 LMG327697:LMG327702 LWC327697:LWC327702 MFY327697:MFY327702 MPU327697:MPU327702 MZQ327697:MZQ327702 NJM327697:NJM327702 NTI327697:NTI327702 ODE327697:ODE327702 ONA327697:ONA327702 OWW327697:OWW327702 PGS327697:PGS327702 PQO327697:PQO327702 QAK327697:QAK327702 QKG327697:QKG327702 QUC327697:QUC327702 RDY327697:RDY327702 RNU327697:RNU327702 RXQ327697:RXQ327702 SHM327697:SHM327702 SRI327697:SRI327702 TBE327697:TBE327702 TLA327697:TLA327702 TUW327697:TUW327702 UES327697:UES327702 UOO327697:UOO327702 UYK327697:UYK327702 VIG327697:VIG327702 VSC327697:VSC327702 WBY327697:WBY327702 WLU327697:WLU327702 WVQ327697:WVQ327702 I393233:I393238 JE393233:JE393238 TA393233:TA393238 ACW393233:ACW393238 AMS393233:AMS393238 AWO393233:AWO393238 BGK393233:BGK393238 BQG393233:BQG393238 CAC393233:CAC393238 CJY393233:CJY393238 CTU393233:CTU393238 DDQ393233:DDQ393238 DNM393233:DNM393238 DXI393233:DXI393238 EHE393233:EHE393238 ERA393233:ERA393238 FAW393233:FAW393238 FKS393233:FKS393238 FUO393233:FUO393238 GEK393233:GEK393238 GOG393233:GOG393238 GYC393233:GYC393238 HHY393233:HHY393238 HRU393233:HRU393238 IBQ393233:IBQ393238 ILM393233:ILM393238 IVI393233:IVI393238 JFE393233:JFE393238 JPA393233:JPA393238 JYW393233:JYW393238 KIS393233:KIS393238 KSO393233:KSO393238 LCK393233:LCK393238 LMG393233:LMG393238 LWC393233:LWC393238 MFY393233:MFY393238 MPU393233:MPU393238 MZQ393233:MZQ393238 NJM393233:NJM393238 NTI393233:NTI393238 ODE393233:ODE393238 ONA393233:ONA393238 OWW393233:OWW393238 PGS393233:PGS393238 PQO393233:PQO393238 QAK393233:QAK393238 QKG393233:QKG393238 QUC393233:QUC393238 RDY393233:RDY393238 RNU393233:RNU393238 RXQ393233:RXQ393238 SHM393233:SHM393238 SRI393233:SRI393238 TBE393233:TBE393238 TLA393233:TLA393238 TUW393233:TUW393238 UES393233:UES393238 UOO393233:UOO393238 UYK393233:UYK393238 VIG393233:VIG393238 VSC393233:VSC393238 WBY393233:WBY393238 WLU393233:WLU393238 WVQ393233:WVQ393238 I458769:I458774 JE458769:JE458774 TA458769:TA458774 ACW458769:ACW458774 AMS458769:AMS458774 AWO458769:AWO458774 BGK458769:BGK458774 BQG458769:BQG458774 CAC458769:CAC458774 CJY458769:CJY458774 CTU458769:CTU458774 DDQ458769:DDQ458774 DNM458769:DNM458774 DXI458769:DXI458774 EHE458769:EHE458774 ERA458769:ERA458774 FAW458769:FAW458774 FKS458769:FKS458774 FUO458769:FUO458774 GEK458769:GEK458774 GOG458769:GOG458774 GYC458769:GYC458774 HHY458769:HHY458774 HRU458769:HRU458774 IBQ458769:IBQ458774 ILM458769:ILM458774 IVI458769:IVI458774 JFE458769:JFE458774 JPA458769:JPA458774 JYW458769:JYW458774 KIS458769:KIS458774 KSO458769:KSO458774 LCK458769:LCK458774 LMG458769:LMG458774 LWC458769:LWC458774 MFY458769:MFY458774 MPU458769:MPU458774 MZQ458769:MZQ458774 NJM458769:NJM458774 NTI458769:NTI458774 ODE458769:ODE458774 ONA458769:ONA458774 OWW458769:OWW458774 PGS458769:PGS458774 PQO458769:PQO458774 QAK458769:QAK458774 QKG458769:QKG458774 QUC458769:QUC458774 RDY458769:RDY458774 RNU458769:RNU458774 RXQ458769:RXQ458774 SHM458769:SHM458774 SRI458769:SRI458774 TBE458769:TBE458774 TLA458769:TLA458774 TUW458769:TUW458774 UES458769:UES458774 UOO458769:UOO458774 UYK458769:UYK458774 VIG458769:VIG458774 VSC458769:VSC458774 WBY458769:WBY458774 WLU458769:WLU458774 WVQ458769:WVQ458774 I524305:I524310 JE524305:JE524310 TA524305:TA524310 ACW524305:ACW524310 AMS524305:AMS524310 AWO524305:AWO524310 BGK524305:BGK524310 BQG524305:BQG524310 CAC524305:CAC524310 CJY524305:CJY524310 CTU524305:CTU524310 DDQ524305:DDQ524310 DNM524305:DNM524310 DXI524305:DXI524310 EHE524305:EHE524310 ERA524305:ERA524310 FAW524305:FAW524310 FKS524305:FKS524310 FUO524305:FUO524310 GEK524305:GEK524310 GOG524305:GOG524310 GYC524305:GYC524310 HHY524305:HHY524310 HRU524305:HRU524310 IBQ524305:IBQ524310 ILM524305:ILM524310 IVI524305:IVI524310 JFE524305:JFE524310 JPA524305:JPA524310 JYW524305:JYW524310 KIS524305:KIS524310 KSO524305:KSO524310 LCK524305:LCK524310 LMG524305:LMG524310 LWC524305:LWC524310 MFY524305:MFY524310 MPU524305:MPU524310 MZQ524305:MZQ524310 NJM524305:NJM524310 NTI524305:NTI524310 ODE524305:ODE524310 ONA524305:ONA524310 OWW524305:OWW524310 PGS524305:PGS524310 PQO524305:PQO524310 QAK524305:QAK524310 QKG524305:QKG524310 QUC524305:QUC524310 RDY524305:RDY524310 RNU524305:RNU524310 RXQ524305:RXQ524310 SHM524305:SHM524310 SRI524305:SRI524310 TBE524305:TBE524310 TLA524305:TLA524310 TUW524305:TUW524310 UES524305:UES524310 UOO524305:UOO524310 UYK524305:UYK524310 VIG524305:VIG524310 VSC524305:VSC524310 WBY524305:WBY524310 WLU524305:WLU524310 WVQ524305:WVQ524310 I589841:I589846 JE589841:JE589846 TA589841:TA589846 ACW589841:ACW589846 AMS589841:AMS589846 AWO589841:AWO589846 BGK589841:BGK589846 BQG589841:BQG589846 CAC589841:CAC589846 CJY589841:CJY589846 CTU589841:CTU589846 DDQ589841:DDQ589846 DNM589841:DNM589846 DXI589841:DXI589846 EHE589841:EHE589846 ERA589841:ERA589846 FAW589841:FAW589846 FKS589841:FKS589846 FUO589841:FUO589846 GEK589841:GEK589846 GOG589841:GOG589846 GYC589841:GYC589846 HHY589841:HHY589846 HRU589841:HRU589846 IBQ589841:IBQ589846 ILM589841:ILM589846 IVI589841:IVI589846 JFE589841:JFE589846 JPA589841:JPA589846 JYW589841:JYW589846 KIS589841:KIS589846 KSO589841:KSO589846 LCK589841:LCK589846 LMG589841:LMG589846 LWC589841:LWC589846 MFY589841:MFY589846 MPU589841:MPU589846 MZQ589841:MZQ589846 NJM589841:NJM589846 NTI589841:NTI589846 ODE589841:ODE589846 ONA589841:ONA589846 OWW589841:OWW589846 PGS589841:PGS589846 PQO589841:PQO589846 QAK589841:QAK589846 QKG589841:QKG589846 QUC589841:QUC589846 RDY589841:RDY589846 RNU589841:RNU589846 RXQ589841:RXQ589846 SHM589841:SHM589846 SRI589841:SRI589846 TBE589841:TBE589846 TLA589841:TLA589846 TUW589841:TUW589846 UES589841:UES589846 UOO589841:UOO589846 UYK589841:UYK589846 VIG589841:VIG589846 VSC589841:VSC589846 WBY589841:WBY589846 WLU589841:WLU589846 WVQ589841:WVQ589846 I655377:I655382 JE655377:JE655382 TA655377:TA655382 ACW655377:ACW655382 AMS655377:AMS655382 AWO655377:AWO655382 BGK655377:BGK655382 BQG655377:BQG655382 CAC655377:CAC655382 CJY655377:CJY655382 CTU655377:CTU655382 DDQ655377:DDQ655382 DNM655377:DNM655382 DXI655377:DXI655382 EHE655377:EHE655382 ERA655377:ERA655382 FAW655377:FAW655382 FKS655377:FKS655382 FUO655377:FUO655382 GEK655377:GEK655382 GOG655377:GOG655382 GYC655377:GYC655382 HHY655377:HHY655382 HRU655377:HRU655382 IBQ655377:IBQ655382 ILM655377:ILM655382 IVI655377:IVI655382 JFE655377:JFE655382 JPA655377:JPA655382 JYW655377:JYW655382 KIS655377:KIS655382 KSO655377:KSO655382 LCK655377:LCK655382 LMG655377:LMG655382 LWC655377:LWC655382 MFY655377:MFY655382 MPU655377:MPU655382 MZQ655377:MZQ655382 NJM655377:NJM655382 NTI655377:NTI655382 ODE655377:ODE655382 ONA655377:ONA655382 OWW655377:OWW655382 PGS655377:PGS655382 PQO655377:PQO655382 QAK655377:QAK655382 QKG655377:QKG655382 QUC655377:QUC655382 RDY655377:RDY655382 RNU655377:RNU655382 RXQ655377:RXQ655382 SHM655377:SHM655382 SRI655377:SRI655382 TBE655377:TBE655382 TLA655377:TLA655382 TUW655377:TUW655382 UES655377:UES655382 UOO655377:UOO655382 UYK655377:UYK655382 VIG655377:VIG655382 VSC655377:VSC655382 WBY655377:WBY655382 WLU655377:WLU655382 WVQ655377:WVQ655382 I720913:I720918 JE720913:JE720918 TA720913:TA720918 ACW720913:ACW720918 AMS720913:AMS720918 AWO720913:AWO720918 BGK720913:BGK720918 BQG720913:BQG720918 CAC720913:CAC720918 CJY720913:CJY720918 CTU720913:CTU720918 DDQ720913:DDQ720918 DNM720913:DNM720918 DXI720913:DXI720918 EHE720913:EHE720918 ERA720913:ERA720918 FAW720913:FAW720918 FKS720913:FKS720918 FUO720913:FUO720918 GEK720913:GEK720918 GOG720913:GOG720918 GYC720913:GYC720918 HHY720913:HHY720918 HRU720913:HRU720918 IBQ720913:IBQ720918 ILM720913:ILM720918 IVI720913:IVI720918 JFE720913:JFE720918 JPA720913:JPA720918 JYW720913:JYW720918 KIS720913:KIS720918 KSO720913:KSO720918 LCK720913:LCK720918 LMG720913:LMG720918 LWC720913:LWC720918 MFY720913:MFY720918 MPU720913:MPU720918 MZQ720913:MZQ720918 NJM720913:NJM720918 NTI720913:NTI720918 ODE720913:ODE720918 ONA720913:ONA720918 OWW720913:OWW720918 PGS720913:PGS720918 PQO720913:PQO720918 QAK720913:QAK720918 QKG720913:QKG720918 QUC720913:QUC720918 RDY720913:RDY720918 RNU720913:RNU720918 RXQ720913:RXQ720918 SHM720913:SHM720918 SRI720913:SRI720918 TBE720913:TBE720918 TLA720913:TLA720918 TUW720913:TUW720918 UES720913:UES720918 UOO720913:UOO720918 UYK720913:UYK720918 VIG720913:VIG720918 VSC720913:VSC720918 WBY720913:WBY720918 WLU720913:WLU720918 WVQ720913:WVQ720918 I786449:I786454 JE786449:JE786454 TA786449:TA786454 ACW786449:ACW786454 AMS786449:AMS786454 AWO786449:AWO786454 BGK786449:BGK786454 BQG786449:BQG786454 CAC786449:CAC786454 CJY786449:CJY786454 CTU786449:CTU786454 DDQ786449:DDQ786454 DNM786449:DNM786454 DXI786449:DXI786454 EHE786449:EHE786454 ERA786449:ERA786454 FAW786449:FAW786454 FKS786449:FKS786454 FUO786449:FUO786454 GEK786449:GEK786454 GOG786449:GOG786454 GYC786449:GYC786454 HHY786449:HHY786454 HRU786449:HRU786454 IBQ786449:IBQ786454 ILM786449:ILM786454 IVI786449:IVI786454 JFE786449:JFE786454 JPA786449:JPA786454 JYW786449:JYW786454 KIS786449:KIS786454 KSO786449:KSO786454 LCK786449:LCK786454 LMG786449:LMG786454 LWC786449:LWC786454 MFY786449:MFY786454 MPU786449:MPU786454 MZQ786449:MZQ786454 NJM786449:NJM786454 NTI786449:NTI786454 ODE786449:ODE786454 ONA786449:ONA786454 OWW786449:OWW786454 PGS786449:PGS786454 PQO786449:PQO786454 QAK786449:QAK786454 QKG786449:QKG786454 QUC786449:QUC786454 RDY786449:RDY786454 RNU786449:RNU786454 RXQ786449:RXQ786454 SHM786449:SHM786454 SRI786449:SRI786454 TBE786449:TBE786454 TLA786449:TLA786454 TUW786449:TUW786454 UES786449:UES786454 UOO786449:UOO786454 UYK786449:UYK786454 VIG786449:VIG786454 VSC786449:VSC786454 WBY786449:WBY786454 WLU786449:WLU786454 WVQ786449:WVQ786454 I851985:I851990 JE851985:JE851990 TA851985:TA851990 ACW851985:ACW851990 AMS851985:AMS851990 AWO851985:AWO851990 BGK851985:BGK851990 BQG851985:BQG851990 CAC851985:CAC851990 CJY851985:CJY851990 CTU851985:CTU851990 DDQ851985:DDQ851990 DNM851985:DNM851990 DXI851985:DXI851990 EHE851985:EHE851990 ERA851985:ERA851990 FAW851985:FAW851990 FKS851985:FKS851990 FUO851985:FUO851990 GEK851985:GEK851990 GOG851985:GOG851990 GYC851985:GYC851990 HHY851985:HHY851990 HRU851985:HRU851990 IBQ851985:IBQ851990 ILM851985:ILM851990 IVI851985:IVI851990 JFE851985:JFE851990 JPA851985:JPA851990 JYW851985:JYW851990 KIS851985:KIS851990 KSO851985:KSO851990 LCK851985:LCK851990 LMG851985:LMG851990 LWC851985:LWC851990 MFY851985:MFY851990 MPU851985:MPU851990 MZQ851985:MZQ851990 NJM851985:NJM851990 NTI851985:NTI851990 ODE851985:ODE851990 ONA851985:ONA851990 OWW851985:OWW851990 PGS851985:PGS851990 PQO851985:PQO851990 QAK851985:QAK851990 QKG851985:QKG851990 QUC851985:QUC851990 RDY851985:RDY851990 RNU851985:RNU851990 RXQ851985:RXQ851990 SHM851985:SHM851990 SRI851985:SRI851990 TBE851985:TBE851990 TLA851985:TLA851990 TUW851985:TUW851990 UES851985:UES851990 UOO851985:UOO851990 UYK851985:UYK851990 VIG851985:VIG851990 VSC851985:VSC851990 WBY851985:WBY851990 WLU851985:WLU851990 WVQ851985:WVQ851990 I917521:I917526 JE917521:JE917526 TA917521:TA917526 ACW917521:ACW917526 AMS917521:AMS917526 AWO917521:AWO917526 BGK917521:BGK917526 BQG917521:BQG917526 CAC917521:CAC917526 CJY917521:CJY917526 CTU917521:CTU917526 DDQ917521:DDQ917526 DNM917521:DNM917526 DXI917521:DXI917526 EHE917521:EHE917526 ERA917521:ERA917526 FAW917521:FAW917526 FKS917521:FKS917526 FUO917521:FUO917526 GEK917521:GEK917526 GOG917521:GOG917526 GYC917521:GYC917526 HHY917521:HHY917526 HRU917521:HRU917526 IBQ917521:IBQ917526 ILM917521:ILM917526 IVI917521:IVI917526 JFE917521:JFE917526 JPA917521:JPA917526 JYW917521:JYW917526 KIS917521:KIS917526 KSO917521:KSO917526 LCK917521:LCK917526 LMG917521:LMG917526 LWC917521:LWC917526 MFY917521:MFY917526 MPU917521:MPU917526 MZQ917521:MZQ917526 NJM917521:NJM917526 NTI917521:NTI917526 ODE917521:ODE917526 ONA917521:ONA917526 OWW917521:OWW917526 PGS917521:PGS917526 PQO917521:PQO917526 QAK917521:QAK917526 QKG917521:QKG917526 QUC917521:QUC917526 RDY917521:RDY917526 RNU917521:RNU917526 RXQ917521:RXQ917526 SHM917521:SHM917526 SRI917521:SRI917526 TBE917521:TBE917526 TLA917521:TLA917526 TUW917521:TUW917526 UES917521:UES917526 UOO917521:UOO917526 UYK917521:UYK917526 VIG917521:VIG917526 VSC917521:VSC917526 WBY917521:WBY917526 WLU917521:WLU917526 WVQ917521:WVQ917526 I983057:I983062 JE983057:JE983062 TA983057:TA983062 ACW983057:ACW983062 AMS983057:AMS983062 AWO983057:AWO983062 BGK983057:BGK983062 BQG983057:BQG983062 CAC983057:CAC983062 CJY983057:CJY983062 CTU983057:CTU983062 DDQ983057:DDQ983062 DNM983057:DNM983062 DXI983057:DXI983062 EHE983057:EHE983062 ERA983057:ERA983062 FAW983057:FAW983062 FKS983057:FKS983062 FUO983057:FUO983062 GEK983057:GEK983062 GOG983057:GOG983062 GYC983057:GYC983062 HHY983057:HHY983062 HRU983057:HRU983062 IBQ983057:IBQ983062 ILM983057:ILM983062 IVI983057:IVI983062 JFE983057:JFE983062 JPA983057:JPA983062 JYW983057:JYW983062 KIS983057:KIS983062 KSO983057:KSO983062 LCK983057:LCK983062 LMG983057:LMG983062 LWC983057:LWC983062 MFY983057:MFY983062 MPU983057:MPU983062 MZQ983057:MZQ983062 NJM983057:NJM983062 NTI983057:NTI983062 ODE983057:ODE983062 ONA983057:ONA983062 OWW983057:OWW983062 PGS983057:PGS983062 PQO983057:PQO983062 QAK983057:QAK983062 QKG983057:QKG983062 QUC983057:QUC983062 RDY983057:RDY983062 RNU983057:RNU983062 RXQ983057:RXQ983062 SHM983057:SHM983062 SRI983057:SRI983062 TBE983057:TBE983062 TLA983057:TLA983062 TUW983057:TUW983062 UES983057:UES983062 UOO983057:UOO983062 UYK983057:UYK983062 VIG983057:VIG983062 VSC983057:VSC983062 WBY983057:WBY983062 WLU983057:WLU983062 WVQ983057:WVQ983062 E17:E22 JA17:JA22 SW17:SW22 ACS17:ACS22 AMO17:AMO22 AWK17:AWK22 BGG17:BGG22 BQC17:BQC22 BZY17:BZY22 CJU17:CJU22 CTQ17:CTQ22 DDM17:DDM22 DNI17:DNI22 DXE17:DXE22 EHA17:EHA22 EQW17:EQW22 FAS17:FAS22 FKO17:FKO22 FUK17:FUK22 GEG17:GEG22 GOC17:GOC22 GXY17:GXY22 HHU17:HHU22 HRQ17:HRQ22 IBM17:IBM22 ILI17:ILI22 IVE17:IVE22 JFA17:JFA22 JOW17:JOW22 JYS17:JYS22 KIO17:KIO22 KSK17:KSK22 LCG17:LCG22 LMC17:LMC22 LVY17:LVY22 MFU17:MFU22 MPQ17:MPQ22 MZM17:MZM22 NJI17:NJI22 NTE17:NTE22 ODA17:ODA22 OMW17:OMW22 OWS17:OWS22 PGO17:PGO22 PQK17:PQK22 QAG17:QAG22 QKC17:QKC22 QTY17:QTY22 RDU17:RDU22 RNQ17:RNQ22 RXM17:RXM22 SHI17:SHI22 SRE17:SRE22 TBA17:TBA22 TKW17:TKW22 TUS17:TUS22 UEO17:UEO22 UOK17:UOK22 UYG17:UYG22 VIC17:VIC22 VRY17:VRY22 WBU17:WBU22 WLQ17:WLQ22 WVM17:WVM22 E65553:E65558 JA65553:JA65558 SW65553:SW65558 ACS65553:ACS65558 AMO65553:AMO65558 AWK65553:AWK65558 BGG65553:BGG65558 BQC65553:BQC65558 BZY65553:BZY65558 CJU65553:CJU65558 CTQ65553:CTQ65558 DDM65553:DDM65558 DNI65553:DNI65558 DXE65553:DXE65558 EHA65553:EHA65558 EQW65553:EQW65558 FAS65553:FAS65558 FKO65553:FKO65558 FUK65553:FUK65558 GEG65553:GEG65558 GOC65553:GOC65558 GXY65553:GXY65558 HHU65553:HHU65558 HRQ65553:HRQ65558 IBM65553:IBM65558 ILI65553:ILI65558 IVE65553:IVE65558 JFA65553:JFA65558 JOW65553:JOW65558 JYS65553:JYS65558 KIO65553:KIO65558 KSK65553:KSK65558 LCG65553:LCG65558 LMC65553:LMC65558 LVY65553:LVY65558 MFU65553:MFU65558 MPQ65553:MPQ65558 MZM65553:MZM65558 NJI65553:NJI65558 NTE65553:NTE65558 ODA65553:ODA65558 OMW65553:OMW65558 OWS65553:OWS65558 PGO65553:PGO65558 PQK65553:PQK65558 QAG65553:QAG65558 QKC65553:QKC65558 QTY65553:QTY65558 RDU65553:RDU65558 RNQ65553:RNQ65558 RXM65553:RXM65558 SHI65553:SHI65558 SRE65553:SRE65558 TBA65553:TBA65558 TKW65553:TKW65558 TUS65553:TUS65558 UEO65553:UEO65558 UOK65553:UOK65558 UYG65553:UYG65558 VIC65553:VIC65558 VRY65553:VRY65558 WBU65553:WBU65558 WLQ65553:WLQ65558 WVM65553:WVM65558 E131089:E131094 JA131089:JA131094 SW131089:SW131094 ACS131089:ACS131094 AMO131089:AMO131094 AWK131089:AWK131094 BGG131089:BGG131094 BQC131089:BQC131094 BZY131089:BZY131094 CJU131089:CJU131094 CTQ131089:CTQ131094 DDM131089:DDM131094 DNI131089:DNI131094 DXE131089:DXE131094 EHA131089:EHA131094 EQW131089:EQW131094 FAS131089:FAS131094 FKO131089:FKO131094 FUK131089:FUK131094 GEG131089:GEG131094 GOC131089:GOC131094 GXY131089:GXY131094 HHU131089:HHU131094 HRQ131089:HRQ131094 IBM131089:IBM131094 ILI131089:ILI131094 IVE131089:IVE131094 JFA131089:JFA131094 JOW131089:JOW131094 JYS131089:JYS131094 KIO131089:KIO131094 KSK131089:KSK131094 LCG131089:LCG131094 LMC131089:LMC131094 LVY131089:LVY131094 MFU131089:MFU131094 MPQ131089:MPQ131094 MZM131089:MZM131094 NJI131089:NJI131094 NTE131089:NTE131094 ODA131089:ODA131094 OMW131089:OMW131094 OWS131089:OWS131094 PGO131089:PGO131094 PQK131089:PQK131094 QAG131089:QAG131094 QKC131089:QKC131094 QTY131089:QTY131094 RDU131089:RDU131094 RNQ131089:RNQ131094 RXM131089:RXM131094 SHI131089:SHI131094 SRE131089:SRE131094 TBA131089:TBA131094 TKW131089:TKW131094 TUS131089:TUS131094 UEO131089:UEO131094 UOK131089:UOK131094 UYG131089:UYG131094 VIC131089:VIC131094 VRY131089:VRY131094 WBU131089:WBU131094 WLQ131089:WLQ131094 WVM131089:WVM131094 E196625:E196630 JA196625:JA196630 SW196625:SW196630 ACS196625:ACS196630 AMO196625:AMO196630 AWK196625:AWK196630 BGG196625:BGG196630 BQC196625:BQC196630 BZY196625:BZY196630 CJU196625:CJU196630 CTQ196625:CTQ196630 DDM196625:DDM196630 DNI196625:DNI196630 DXE196625:DXE196630 EHA196625:EHA196630 EQW196625:EQW196630 FAS196625:FAS196630 FKO196625:FKO196630 FUK196625:FUK196630 GEG196625:GEG196630 GOC196625:GOC196630 GXY196625:GXY196630 HHU196625:HHU196630 HRQ196625:HRQ196630 IBM196625:IBM196630 ILI196625:ILI196630 IVE196625:IVE196630 JFA196625:JFA196630 JOW196625:JOW196630 JYS196625:JYS196630 KIO196625:KIO196630 KSK196625:KSK196630 LCG196625:LCG196630 LMC196625:LMC196630 LVY196625:LVY196630 MFU196625:MFU196630 MPQ196625:MPQ196630 MZM196625:MZM196630 NJI196625:NJI196630 NTE196625:NTE196630 ODA196625:ODA196630 OMW196625:OMW196630 OWS196625:OWS196630 PGO196625:PGO196630 PQK196625:PQK196630 QAG196625:QAG196630 QKC196625:QKC196630 QTY196625:QTY196630 RDU196625:RDU196630 RNQ196625:RNQ196630 RXM196625:RXM196630 SHI196625:SHI196630 SRE196625:SRE196630 TBA196625:TBA196630 TKW196625:TKW196630 TUS196625:TUS196630 UEO196625:UEO196630 UOK196625:UOK196630 UYG196625:UYG196630 VIC196625:VIC196630 VRY196625:VRY196630 WBU196625:WBU196630 WLQ196625:WLQ196630 WVM196625:WVM196630 E262161:E262166 JA262161:JA262166 SW262161:SW262166 ACS262161:ACS262166 AMO262161:AMO262166 AWK262161:AWK262166 BGG262161:BGG262166 BQC262161:BQC262166 BZY262161:BZY262166 CJU262161:CJU262166 CTQ262161:CTQ262166 DDM262161:DDM262166 DNI262161:DNI262166 DXE262161:DXE262166 EHA262161:EHA262166 EQW262161:EQW262166 FAS262161:FAS262166 FKO262161:FKO262166 FUK262161:FUK262166 GEG262161:GEG262166 GOC262161:GOC262166 GXY262161:GXY262166 HHU262161:HHU262166 HRQ262161:HRQ262166 IBM262161:IBM262166 ILI262161:ILI262166 IVE262161:IVE262166 JFA262161:JFA262166 JOW262161:JOW262166 JYS262161:JYS262166 KIO262161:KIO262166 KSK262161:KSK262166 LCG262161:LCG262166 LMC262161:LMC262166 LVY262161:LVY262166 MFU262161:MFU262166 MPQ262161:MPQ262166 MZM262161:MZM262166 NJI262161:NJI262166 NTE262161:NTE262166 ODA262161:ODA262166 OMW262161:OMW262166 OWS262161:OWS262166 PGO262161:PGO262166 PQK262161:PQK262166 QAG262161:QAG262166 QKC262161:QKC262166 QTY262161:QTY262166 RDU262161:RDU262166 RNQ262161:RNQ262166 RXM262161:RXM262166 SHI262161:SHI262166 SRE262161:SRE262166 TBA262161:TBA262166 TKW262161:TKW262166 TUS262161:TUS262166 UEO262161:UEO262166 UOK262161:UOK262166 UYG262161:UYG262166 VIC262161:VIC262166 VRY262161:VRY262166 WBU262161:WBU262166 WLQ262161:WLQ262166 WVM262161:WVM262166 E327697:E327702 JA327697:JA327702 SW327697:SW327702 ACS327697:ACS327702 AMO327697:AMO327702 AWK327697:AWK327702 BGG327697:BGG327702 BQC327697:BQC327702 BZY327697:BZY327702 CJU327697:CJU327702 CTQ327697:CTQ327702 DDM327697:DDM327702 DNI327697:DNI327702 DXE327697:DXE327702 EHA327697:EHA327702 EQW327697:EQW327702 FAS327697:FAS327702 FKO327697:FKO327702 FUK327697:FUK327702 GEG327697:GEG327702 GOC327697:GOC327702 GXY327697:GXY327702 HHU327697:HHU327702 HRQ327697:HRQ327702 IBM327697:IBM327702 ILI327697:ILI327702 IVE327697:IVE327702 JFA327697:JFA327702 JOW327697:JOW327702 JYS327697:JYS327702 KIO327697:KIO327702 KSK327697:KSK327702 LCG327697:LCG327702 LMC327697:LMC327702 LVY327697:LVY327702 MFU327697:MFU327702 MPQ327697:MPQ327702 MZM327697:MZM327702 NJI327697:NJI327702 NTE327697:NTE327702 ODA327697:ODA327702 OMW327697:OMW327702 OWS327697:OWS327702 PGO327697:PGO327702 PQK327697:PQK327702 QAG327697:QAG327702 QKC327697:QKC327702 QTY327697:QTY327702 RDU327697:RDU327702 RNQ327697:RNQ327702 RXM327697:RXM327702 SHI327697:SHI327702 SRE327697:SRE327702 TBA327697:TBA327702 TKW327697:TKW327702 TUS327697:TUS327702 UEO327697:UEO327702 UOK327697:UOK327702 UYG327697:UYG327702 VIC327697:VIC327702 VRY327697:VRY327702 WBU327697:WBU327702 WLQ327697:WLQ327702 WVM327697:WVM327702 E393233:E393238 JA393233:JA393238 SW393233:SW393238 ACS393233:ACS393238 AMO393233:AMO393238 AWK393233:AWK393238 BGG393233:BGG393238 BQC393233:BQC393238 BZY393233:BZY393238 CJU393233:CJU393238 CTQ393233:CTQ393238 DDM393233:DDM393238 DNI393233:DNI393238 DXE393233:DXE393238 EHA393233:EHA393238 EQW393233:EQW393238 FAS393233:FAS393238 FKO393233:FKO393238 FUK393233:FUK393238 GEG393233:GEG393238 GOC393233:GOC393238 GXY393233:GXY393238 HHU393233:HHU393238 HRQ393233:HRQ393238 IBM393233:IBM393238 ILI393233:ILI393238 IVE393233:IVE393238 JFA393233:JFA393238 JOW393233:JOW393238 JYS393233:JYS393238 KIO393233:KIO393238 KSK393233:KSK393238 LCG393233:LCG393238 LMC393233:LMC393238 LVY393233:LVY393238 MFU393233:MFU393238 MPQ393233:MPQ393238 MZM393233:MZM393238 NJI393233:NJI393238 NTE393233:NTE393238 ODA393233:ODA393238 OMW393233:OMW393238 OWS393233:OWS393238 PGO393233:PGO393238 PQK393233:PQK393238 QAG393233:QAG393238 QKC393233:QKC393238 QTY393233:QTY393238 RDU393233:RDU393238 RNQ393233:RNQ393238 RXM393233:RXM393238 SHI393233:SHI393238 SRE393233:SRE393238 TBA393233:TBA393238 TKW393233:TKW393238 TUS393233:TUS393238 UEO393233:UEO393238 UOK393233:UOK393238 UYG393233:UYG393238 VIC393233:VIC393238 VRY393233:VRY393238 WBU393233:WBU393238 WLQ393233:WLQ393238 WVM393233:WVM393238 E458769:E458774 JA458769:JA458774 SW458769:SW458774 ACS458769:ACS458774 AMO458769:AMO458774 AWK458769:AWK458774 BGG458769:BGG458774 BQC458769:BQC458774 BZY458769:BZY458774 CJU458769:CJU458774 CTQ458769:CTQ458774 DDM458769:DDM458774 DNI458769:DNI458774 DXE458769:DXE458774 EHA458769:EHA458774 EQW458769:EQW458774 FAS458769:FAS458774 FKO458769:FKO458774 FUK458769:FUK458774 GEG458769:GEG458774 GOC458769:GOC458774 GXY458769:GXY458774 HHU458769:HHU458774 HRQ458769:HRQ458774 IBM458769:IBM458774 ILI458769:ILI458774 IVE458769:IVE458774 JFA458769:JFA458774 JOW458769:JOW458774 JYS458769:JYS458774 KIO458769:KIO458774 KSK458769:KSK458774 LCG458769:LCG458774 LMC458769:LMC458774 LVY458769:LVY458774 MFU458769:MFU458774 MPQ458769:MPQ458774 MZM458769:MZM458774 NJI458769:NJI458774 NTE458769:NTE458774 ODA458769:ODA458774 OMW458769:OMW458774 OWS458769:OWS458774 PGO458769:PGO458774 PQK458769:PQK458774 QAG458769:QAG458774 QKC458769:QKC458774 QTY458769:QTY458774 RDU458769:RDU458774 RNQ458769:RNQ458774 RXM458769:RXM458774 SHI458769:SHI458774 SRE458769:SRE458774 TBA458769:TBA458774 TKW458769:TKW458774 TUS458769:TUS458774 UEO458769:UEO458774 UOK458769:UOK458774 UYG458769:UYG458774 VIC458769:VIC458774 VRY458769:VRY458774 WBU458769:WBU458774 WLQ458769:WLQ458774 WVM458769:WVM458774 E524305:E524310 JA524305:JA524310 SW524305:SW524310 ACS524305:ACS524310 AMO524305:AMO524310 AWK524305:AWK524310 BGG524305:BGG524310 BQC524305:BQC524310 BZY524305:BZY524310 CJU524305:CJU524310 CTQ524305:CTQ524310 DDM524305:DDM524310 DNI524305:DNI524310 DXE524305:DXE524310 EHA524305:EHA524310 EQW524305:EQW524310 FAS524305:FAS524310 FKO524305:FKO524310 FUK524305:FUK524310 GEG524305:GEG524310 GOC524305:GOC524310 GXY524305:GXY524310 HHU524305:HHU524310 HRQ524305:HRQ524310 IBM524305:IBM524310 ILI524305:ILI524310 IVE524305:IVE524310 JFA524305:JFA524310 JOW524305:JOW524310 JYS524305:JYS524310 KIO524305:KIO524310 KSK524305:KSK524310 LCG524305:LCG524310 LMC524305:LMC524310 LVY524305:LVY524310 MFU524305:MFU524310 MPQ524305:MPQ524310 MZM524305:MZM524310 NJI524305:NJI524310 NTE524305:NTE524310 ODA524305:ODA524310 OMW524305:OMW524310 OWS524305:OWS524310 PGO524305:PGO524310 PQK524305:PQK524310 QAG524305:QAG524310 QKC524305:QKC524310 QTY524305:QTY524310 RDU524305:RDU524310 RNQ524305:RNQ524310 RXM524305:RXM524310 SHI524305:SHI524310 SRE524305:SRE524310 TBA524305:TBA524310 TKW524305:TKW524310 TUS524305:TUS524310 UEO524305:UEO524310 UOK524305:UOK524310 UYG524305:UYG524310 VIC524305:VIC524310 VRY524305:VRY524310 WBU524305:WBU524310 WLQ524305:WLQ524310 WVM524305:WVM524310 E589841:E589846 JA589841:JA589846 SW589841:SW589846 ACS589841:ACS589846 AMO589841:AMO589846 AWK589841:AWK589846 BGG589841:BGG589846 BQC589841:BQC589846 BZY589841:BZY589846 CJU589841:CJU589846 CTQ589841:CTQ589846 DDM589841:DDM589846 DNI589841:DNI589846 DXE589841:DXE589846 EHA589841:EHA589846 EQW589841:EQW589846 FAS589841:FAS589846 FKO589841:FKO589846 FUK589841:FUK589846 GEG589841:GEG589846 GOC589841:GOC589846 GXY589841:GXY589846 HHU589841:HHU589846 HRQ589841:HRQ589846 IBM589841:IBM589846 ILI589841:ILI589846 IVE589841:IVE589846 JFA589841:JFA589846 JOW589841:JOW589846 JYS589841:JYS589846 KIO589841:KIO589846 KSK589841:KSK589846 LCG589841:LCG589846 LMC589841:LMC589846 LVY589841:LVY589846 MFU589841:MFU589846 MPQ589841:MPQ589846 MZM589841:MZM589846 NJI589841:NJI589846 NTE589841:NTE589846 ODA589841:ODA589846 OMW589841:OMW589846 OWS589841:OWS589846 PGO589841:PGO589846 PQK589841:PQK589846 QAG589841:QAG589846 QKC589841:QKC589846 QTY589841:QTY589846 RDU589841:RDU589846 RNQ589841:RNQ589846 RXM589841:RXM589846 SHI589841:SHI589846 SRE589841:SRE589846 TBA589841:TBA589846 TKW589841:TKW589846 TUS589841:TUS589846 UEO589841:UEO589846 UOK589841:UOK589846 UYG589841:UYG589846 VIC589841:VIC589846 VRY589841:VRY589846 WBU589841:WBU589846 WLQ589841:WLQ589846 WVM589841:WVM589846 E655377:E655382 JA655377:JA655382 SW655377:SW655382 ACS655377:ACS655382 AMO655377:AMO655382 AWK655377:AWK655382 BGG655377:BGG655382 BQC655377:BQC655382 BZY655377:BZY655382 CJU655377:CJU655382 CTQ655377:CTQ655382 DDM655377:DDM655382 DNI655377:DNI655382 DXE655377:DXE655382 EHA655377:EHA655382 EQW655377:EQW655382 FAS655377:FAS655382 FKO655377:FKO655382 FUK655377:FUK655382 GEG655377:GEG655382 GOC655377:GOC655382 GXY655377:GXY655382 HHU655377:HHU655382 HRQ655377:HRQ655382 IBM655377:IBM655382 ILI655377:ILI655382 IVE655377:IVE655382 JFA655377:JFA655382 JOW655377:JOW655382 JYS655377:JYS655382 KIO655377:KIO655382 KSK655377:KSK655382 LCG655377:LCG655382 LMC655377:LMC655382 LVY655377:LVY655382 MFU655377:MFU655382 MPQ655377:MPQ655382 MZM655377:MZM655382 NJI655377:NJI655382 NTE655377:NTE655382 ODA655377:ODA655382 OMW655377:OMW655382 OWS655377:OWS655382 PGO655377:PGO655382 PQK655377:PQK655382 QAG655377:QAG655382 QKC655377:QKC655382 QTY655377:QTY655382 RDU655377:RDU655382 RNQ655377:RNQ655382 RXM655377:RXM655382 SHI655377:SHI655382 SRE655377:SRE655382 TBA655377:TBA655382 TKW655377:TKW655382 TUS655377:TUS655382 UEO655377:UEO655382 UOK655377:UOK655382 UYG655377:UYG655382 VIC655377:VIC655382 VRY655377:VRY655382 WBU655377:WBU655382 WLQ655377:WLQ655382 WVM655377:WVM655382 E720913:E720918 JA720913:JA720918 SW720913:SW720918 ACS720913:ACS720918 AMO720913:AMO720918 AWK720913:AWK720918 BGG720913:BGG720918 BQC720913:BQC720918 BZY720913:BZY720918 CJU720913:CJU720918 CTQ720913:CTQ720918 DDM720913:DDM720918 DNI720913:DNI720918 DXE720913:DXE720918 EHA720913:EHA720918 EQW720913:EQW720918 FAS720913:FAS720918 FKO720913:FKO720918 FUK720913:FUK720918 GEG720913:GEG720918 GOC720913:GOC720918 GXY720913:GXY720918 HHU720913:HHU720918 HRQ720913:HRQ720918 IBM720913:IBM720918 ILI720913:ILI720918 IVE720913:IVE720918 JFA720913:JFA720918 JOW720913:JOW720918 JYS720913:JYS720918 KIO720913:KIO720918 KSK720913:KSK720918 LCG720913:LCG720918 LMC720913:LMC720918 LVY720913:LVY720918 MFU720913:MFU720918 MPQ720913:MPQ720918 MZM720913:MZM720918 NJI720913:NJI720918 NTE720913:NTE720918 ODA720913:ODA720918 OMW720913:OMW720918 OWS720913:OWS720918 PGO720913:PGO720918 PQK720913:PQK720918 QAG720913:QAG720918 QKC720913:QKC720918 QTY720913:QTY720918 RDU720913:RDU720918 RNQ720913:RNQ720918 RXM720913:RXM720918 SHI720913:SHI720918 SRE720913:SRE720918 TBA720913:TBA720918 TKW720913:TKW720918 TUS720913:TUS720918 UEO720913:UEO720918 UOK720913:UOK720918 UYG720913:UYG720918 VIC720913:VIC720918 VRY720913:VRY720918 WBU720913:WBU720918 WLQ720913:WLQ720918 WVM720913:WVM720918 E786449:E786454 JA786449:JA786454 SW786449:SW786454 ACS786449:ACS786454 AMO786449:AMO786454 AWK786449:AWK786454 BGG786449:BGG786454 BQC786449:BQC786454 BZY786449:BZY786454 CJU786449:CJU786454 CTQ786449:CTQ786454 DDM786449:DDM786454 DNI786449:DNI786454 DXE786449:DXE786454 EHA786449:EHA786454 EQW786449:EQW786454 FAS786449:FAS786454 FKO786449:FKO786454 FUK786449:FUK786454 GEG786449:GEG786454 GOC786449:GOC786454 GXY786449:GXY786454 HHU786449:HHU786454 HRQ786449:HRQ786454 IBM786449:IBM786454 ILI786449:ILI786454 IVE786449:IVE786454 JFA786449:JFA786454 JOW786449:JOW786454 JYS786449:JYS786454 KIO786449:KIO786454 KSK786449:KSK786454 LCG786449:LCG786454 LMC786449:LMC786454 LVY786449:LVY786454 MFU786449:MFU786454 MPQ786449:MPQ786454 MZM786449:MZM786454 NJI786449:NJI786454 NTE786449:NTE786454 ODA786449:ODA786454 OMW786449:OMW786454 OWS786449:OWS786454 PGO786449:PGO786454 PQK786449:PQK786454 QAG786449:QAG786454 QKC786449:QKC786454 QTY786449:QTY786454 RDU786449:RDU786454 RNQ786449:RNQ786454 RXM786449:RXM786454 SHI786449:SHI786454 SRE786449:SRE786454 TBA786449:TBA786454 TKW786449:TKW786454 TUS786449:TUS786454 UEO786449:UEO786454 UOK786449:UOK786454 UYG786449:UYG786454 VIC786449:VIC786454 VRY786449:VRY786454 WBU786449:WBU786454 WLQ786449:WLQ786454 WVM786449:WVM786454 E851985:E851990 JA851985:JA851990 SW851985:SW851990 ACS851985:ACS851990 AMO851985:AMO851990 AWK851985:AWK851990 BGG851985:BGG851990 BQC851985:BQC851990 BZY851985:BZY851990 CJU851985:CJU851990 CTQ851985:CTQ851990 DDM851985:DDM851990 DNI851985:DNI851990 DXE851985:DXE851990 EHA851985:EHA851990 EQW851985:EQW851990 FAS851985:FAS851990 FKO851985:FKO851990 FUK851985:FUK851990 GEG851985:GEG851990 GOC851985:GOC851990 GXY851985:GXY851990 HHU851985:HHU851990 HRQ851985:HRQ851990 IBM851985:IBM851990 ILI851985:ILI851990 IVE851985:IVE851990 JFA851985:JFA851990 JOW851985:JOW851990 JYS851985:JYS851990 KIO851985:KIO851990 KSK851985:KSK851990 LCG851985:LCG851990 LMC851985:LMC851990 LVY851985:LVY851990 MFU851985:MFU851990 MPQ851985:MPQ851990 MZM851985:MZM851990 NJI851985:NJI851990 NTE851985:NTE851990 ODA851985:ODA851990 OMW851985:OMW851990 OWS851985:OWS851990 PGO851985:PGO851990 PQK851985:PQK851990 QAG851985:QAG851990 QKC851985:QKC851990 QTY851985:QTY851990 RDU851985:RDU851990 RNQ851985:RNQ851990 RXM851985:RXM851990 SHI851985:SHI851990 SRE851985:SRE851990 TBA851985:TBA851990 TKW851985:TKW851990 TUS851985:TUS851990 UEO851985:UEO851990 UOK851985:UOK851990 UYG851985:UYG851990 VIC851985:VIC851990 VRY851985:VRY851990 WBU851985:WBU851990 WLQ851985:WLQ851990 WVM851985:WVM851990 E917521:E917526 JA917521:JA917526 SW917521:SW917526 ACS917521:ACS917526 AMO917521:AMO917526 AWK917521:AWK917526 BGG917521:BGG917526 BQC917521:BQC917526 BZY917521:BZY917526 CJU917521:CJU917526 CTQ917521:CTQ917526 DDM917521:DDM917526 DNI917521:DNI917526 DXE917521:DXE917526 EHA917521:EHA917526 EQW917521:EQW917526 FAS917521:FAS917526 FKO917521:FKO917526 FUK917521:FUK917526 GEG917521:GEG917526 GOC917521:GOC917526 GXY917521:GXY917526 HHU917521:HHU917526 HRQ917521:HRQ917526 IBM917521:IBM917526 ILI917521:ILI917526 IVE917521:IVE917526 JFA917521:JFA917526 JOW917521:JOW917526 JYS917521:JYS917526 KIO917521:KIO917526 KSK917521:KSK917526 LCG917521:LCG917526 LMC917521:LMC917526 LVY917521:LVY917526 MFU917521:MFU917526 MPQ917521:MPQ917526 MZM917521:MZM917526 NJI917521:NJI917526 NTE917521:NTE917526 ODA917521:ODA917526 OMW917521:OMW917526 OWS917521:OWS917526 PGO917521:PGO917526 PQK917521:PQK917526 QAG917521:QAG917526 QKC917521:QKC917526 QTY917521:QTY917526 RDU917521:RDU917526 RNQ917521:RNQ917526 RXM917521:RXM917526 SHI917521:SHI917526 SRE917521:SRE917526 TBA917521:TBA917526 TKW917521:TKW917526 TUS917521:TUS917526 UEO917521:UEO917526 UOK917521:UOK917526 UYG917521:UYG917526 VIC917521:VIC917526 VRY917521:VRY917526 WBU917521:WBU917526 WLQ917521:WLQ917526 WVM917521:WVM917526 E983057:E983062 JA983057:JA983062 SW983057:SW983062 ACS983057:ACS983062 AMO983057:AMO983062 AWK983057:AWK983062 BGG983057:BGG983062 BQC983057:BQC983062 BZY983057:BZY983062 CJU983057:CJU983062 CTQ983057:CTQ983062 DDM983057:DDM983062 DNI983057:DNI983062 DXE983057:DXE983062 EHA983057:EHA983062 EQW983057:EQW983062 FAS983057:FAS983062 FKO983057:FKO983062 FUK983057:FUK983062 GEG983057:GEG983062 GOC983057:GOC983062 GXY983057:GXY983062 HHU983057:HHU983062 HRQ983057:HRQ983062 IBM983057:IBM983062 ILI983057:ILI983062 IVE983057:IVE983062 JFA983057:JFA983062 JOW983057:JOW983062 JYS983057:JYS983062 KIO983057:KIO983062 KSK983057:KSK983062 LCG983057:LCG983062 LMC983057:LMC983062 LVY983057:LVY983062 MFU983057:MFU983062 MPQ983057:MPQ983062 MZM983057:MZM983062 NJI983057:NJI983062 NTE983057:NTE983062 ODA983057:ODA983062 OMW983057:OMW983062 OWS983057:OWS983062 PGO983057:PGO983062 PQK983057:PQK983062 QAG983057:QAG983062 QKC983057:QKC983062 QTY983057:QTY983062 RDU983057:RDU983062 RNQ983057:RNQ983062 RXM983057:RXM983062 SHI983057:SHI983062 SRE983057:SRE983062 TBA983057:TBA983062 TKW983057:TKW983062 TUS983057:TUS983062 UEO983057:UEO983062 UOK983057:UOK983062 UYG983057:UYG983062 VIC983057:VIC983062 VRY983057:VRY983062 WBU983057:WBU983062 WLQ983057:WLQ983062 WVM983057:WVM983062" xr:uid="{54EC030B-C49D-49CB-9753-7471A7C3DD0F}">
      <formula1>"□,■"</formula1>
    </dataValidation>
  </dataValidations>
  <pageMargins left="0.7" right="0.7" top="0.75" bottom="0.75" header="0.3" footer="0.3"/>
  <pageSetup paperSize="9" scale="56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0C8A-C16E-4D87-8D1B-5A6A885CD403}">
  <dimension ref="A1:T36"/>
  <sheetViews>
    <sheetView workbookViewId="0">
      <selection activeCell="AJ9" sqref="AJ9"/>
    </sheetView>
  </sheetViews>
  <sheetFormatPr defaultColWidth="3.796875" defaultRowHeight="13.2"/>
  <cols>
    <col min="1" max="1" width="4" style="471" customWidth="1"/>
    <col min="2" max="2" width="3" style="471" customWidth="1"/>
    <col min="3" max="3" width="3.796875" style="471"/>
    <col min="4" max="6" width="3.8984375" style="471" customWidth="1"/>
    <col min="7" max="9" width="4" style="471" customWidth="1"/>
    <col min="10" max="10" width="3.796875" style="471"/>
    <col min="11" max="11" width="3.296875" style="471" customWidth="1"/>
    <col min="12" max="13" width="3.796875" style="471"/>
    <col min="14" max="16" width="3.8984375" style="471" customWidth="1"/>
    <col min="17" max="19" width="4.296875" style="471" customWidth="1"/>
    <col min="20" max="20" width="3.09765625" style="471" customWidth="1"/>
    <col min="21" max="21" width="3.796875" style="471"/>
    <col min="22" max="22" width="1" style="471" customWidth="1"/>
    <col min="23" max="256" width="3.796875" style="471"/>
    <col min="257" max="257" width="4" style="471" customWidth="1"/>
    <col min="258" max="258" width="3" style="471" customWidth="1"/>
    <col min="259" max="259" width="3.796875" style="471"/>
    <col min="260" max="262" width="3.8984375" style="471" customWidth="1"/>
    <col min="263" max="265" width="4" style="471" customWidth="1"/>
    <col min="266" max="266" width="3.796875" style="471"/>
    <col min="267" max="267" width="3.296875" style="471" customWidth="1"/>
    <col min="268" max="269" width="3.796875" style="471"/>
    <col min="270" max="272" width="3.8984375" style="471" customWidth="1"/>
    <col min="273" max="275" width="4.296875" style="471" customWidth="1"/>
    <col min="276" max="276" width="3.09765625" style="471" customWidth="1"/>
    <col min="277" max="277" width="3.796875" style="471"/>
    <col min="278" max="278" width="1" style="471" customWidth="1"/>
    <col min="279" max="512" width="3.796875" style="471"/>
    <col min="513" max="513" width="4" style="471" customWidth="1"/>
    <col min="514" max="514" width="3" style="471" customWidth="1"/>
    <col min="515" max="515" width="3.796875" style="471"/>
    <col min="516" max="518" width="3.8984375" style="471" customWidth="1"/>
    <col min="519" max="521" width="4" style="471" customWidth="1"/>
    <col min="522" max="522" width="3.796875" style="471"/>
    <col min="523" max="523" width="3.296875" style="471" customWidth="1"/>
    <col min="524" max="525" width="3.796875" style="471"/>
    <col min="526" max="528" width="3.8984375" style="471" customWidth="1"/>
    <col min="529" max="531" width="4.296875" style="471" customWidth="1"/>
    <col min="532" max="532" width="3.09765625" style="471" customWidth="1"/>
    <col min="533" max="533" width="3.796875" style="471"/>
    <col min="534" max="534" width="1" style="471" customWidth="1"/>
    <col min="535" max="768" width="3.796875" style="471"/>
    <col min="769" max="769" width="4" style="471" customWidth="1"/>
    <col min="770" max="770" width="3" style="471" customWidth="1"/>
    <col min="771" max="771" width="3.796875" style="471"/>
    <col min="772" max="774" width="3.8984375" style="471" customWidth="1"/>
    <col min="775" max="777" width="4" style="471" customWidth="1"/>
    <col min="778" max="778" width="3.796875" style="471"/>
    <col min="779" max="779" width="3.296875" style="471" customWidth="1"/>
    <col min="780" max="781" width="3.796875" style="471"/>
    <col min="782" max="784" width="3.8984375" style="471" customWidth="1"/>
    <col min="785" max="787" width="4.296875" style="471" customWidth="1"/>
    <col min="788" max="788" width="3.09765625" style="471" customWidth="1"/>
    <col min="789" max="789" width="3.796875" style="471"/>
    <col min="790" max="790" width="1" style="471" customWidth="1"/>
    <col min="791" max="1024" width="3.796875" style="471"/>
    <col min="1025" max="1025" width="4" style="471" customWidth="1"/>
    <col min="1026" max="1026" width="3" style="471" customWidth="1"/>
    <col min="1027" max="1027" width="3.796875" style="471"/>
    <col min="1028" max="1030" width="3.8984375" style="471" customWidth="1"/>
    <col min="1031" max="1033" width="4" style="471" customWidth="1"/>
    <col min="1034" max="1034" width="3.796875" style="471"/>
    <col min="1035" max="1035" width="3.296875" style="471" customWidth="1"/>
    <col min="1036" max="1037" width="3.796875" style="471"/>
    <col min="1038" max="1040" width="3.8984375" style="471" customWidth="1"/>
    <col min="1041" max="1043" width="4.296875" style="471" customWidth="1"/>
    <col min="1044" max="1044" width="3.09765625" style="471" customWidth="1"/>
    <col min="1045" max="1045" width="3.796875" style="471"/>
    <col min="1046" max="1046" width="1" style="471" customWidth="1"/>
    <col min="1047" max="1280" width="3.796875" style="471"/>
    <col min="1281" max="1281" width="4" style="471" customWidth="1"/>
    <col min="1282" max="1282" width="3" style="471" customWidth="1"/>
    <col min="1283" max="1283" width="3.796875" style="471"/>
    <col min="1284" max="1286" width="3.8984375" style="471" customWidth="1"/>
    <col min="1287" max="1289" width="4" style="471" customWidth="1"/>
    <col min="1290" max="1290" width="3.796875" style="471"/>
    <col min="1291" max="1291" width="3.296875" style="471" customWidth="1"/>
    <col min="1292" max="1293" width="3.796875" style="471"/>
    <col min="1294" max="1296" width="3.8984375" style="471" customWidth="1"/>
    <col min="1297" max="1299" width="4.296875" style="471" customWidth="1"/>
    <col min="1300" max="1300" width="3.09765625" style="471" customWidth="1"/>
    <col min="1301" max="1301" width="3.796875" style="471"/>
    <col min="1302" max="1302" width="1" style="471" customWidth="1"/>
    <col min="1303" max="1536" width="3.796875" style="471"/>
    <col min="1537" max="1537" width="4" style="471" customWidth="1"/>
    <col min="1538" max="1538" width="3" style="471" customWidth="1"/>
    <col min="1539" max="1539" width="3.796875" style="471"/>
    <col min="1540" max="1542" width="3.8984375" style="471" customWidth="1"/>
    <col min="1543" max="1545" width="4" style="471" customWidth="1"/>
    <col min="1546" max="1546" width="3.796875" style="471"/>
    <col min="1547" max="1547" width="3.296875" style="471" customWidth="1"/>
    <col min="1548" max="1549" width="3.796875" style="471"/>
    <col min="1550" max="1552" width="3.8984375" style="471" customWidth="1"/>
    <col min="1553" max="1555" width="4.296875" style="471" customWidth="1"/>
    <col min="1556" max="1556" width="3.09765625" style="471" customWidth="1"/>
    <col min="1557" max="1557" width="3.796875" style="471"/>
    <col min="1558" max="1558" width="1" style="471" customWidth="1"/>
    <col min="1559" max="1792" width="3.796875" style="471"/>
    <col min="1793" max="1793" width="4" style="471" customWidth="1"/>
    <col min="1794" max="1794" width="3" style="471" customWidth="1"/>
    <col min="1795" max="1795" width="3.796875" style="471"/>
    <col min="1796" max="1798" width="3.8984375" style="471" customWidth="1"/>
    <col min="1799" max="1801" width="4" style="471" customWidth="1"/>
    <col min="1802" max="1802" width="3.796875" style="471"/>
    <col min="1803" max="1803" width="3.296875" style="471" customWidth="1"/>
    <col min="1804" max="1805" width="3.796875" style="471"/>
    <col min="1806" max="1808" width="3.8984375" style="471" customWidth="1"/>
    <col min="1809" max="1811" width="4.296875" style="471" customWidth="1"/>
    <col min="1812" max="1812" width="3.09765625" style="471" customWidth="1"/>
    <col min="1813" max="1813" width="3.796875" style="471"/>
    <col min="1814" max="1814" width="1" style="471" customWidth="1"/>
    <col min="1815" max="2048" width="3.796875" style="471"/>
    <col min="2049" max="2049" width="4" style="471" customWidth="1"/>
    <col min="2050" max="2050" width="3" style="471" customWidth="1"/>
    <col min="2051" max="2051" width="3.796875" style="471"/>
    <col min="2052" max="2054" width="3.8984375" style="471" customWidth="1"/>
    <col min="2055" max="2057" width="4" style="471" customWidth="1"/>
    <col min="2058" max="2058" width="3.796875" style="471"/>
    <col min="2059" max="2059" width="3.296875" style="471" customWidth="1"/>
    <col min="2060" max="2061" width="3.796875" style="471"/>
    <col min="2062" max="2064" width="3.8984375" style="471" customWidth="1"/>
    <col min="2065" max="2067" width="4.296875" style="471" customWidth="1"/>
    <col min="2068" max="2068" width="3.09765625" style="471" customWidth="1"/>
    <col min="2069" max="2069" width="3.796875" style="471"/>
    <col min="2070" max="2070" width="1" style="471" customWidth="1"/>
    <col min="2071" max="2304" width="3.796875" style="471"/>
    <col min="2305" max="2305" width="4" style="471" customWidth="1"/>
    <col min="2306" max="2306" width="3" style="471" customWidth="1"/>
    <col min="2307" max="2307" width="3.796875" style="471"/>
    <col min="2308" max="2310" width="3.8984375" style="471" customWidth="1"/>
    <col min="2311" max="2313" width="4" style="471" customWidth="1"/>
    <col min="2314" max="2314" width="3.796875" style="471"/>
    <col min="2315" max="2315" width="3.296875" style="471" customWidth="1"/>
    <col min="2316" max="2317" width="3.796875" style="471"/>
    <col min="2318" max="2320" width="3.8984375" style="471" customWidth="1"/>
    <col min="2321" max="2323" width="4.296875" style="471" customWidth="1"/>
    <col min="2324" max="2324" width="3.09765625" style="471" customWidth="1"/>
    <col min="2325" max="2325" width="3.796875" style="471"/>
    <col min="2326" max="2326" width="1" style="471" customWidth="1"/>
    <col min="2327" max="2560" width="3.796875" style="471"/>
    <col min="2561" max="2561" width="4" style="471" customWidth="1"/>
    <col min="2562" max="2562" width="3" style="471" customWidth="1"/>
    <col min="2563" max="2563" width="3.796875" style="471"/>
    <col min="2564" max="2566" width="3.8984375" style="471" customWidth="1"/>
    <col min="2567" max="2569" width="4" style="471" customWidth="1"/>
    <col min="2570" max="2570" width="3.796875" style="471"/>
    <col min="2571" max="2571" width="3.296875" style="471" customWidth="1"/>
    <col min="2572" max="2573" width="3.796875" style="471"/>
    <col min="2574" max="2576" width="3.8984375" style="471" customWidth="1"/>
    <col min="2577" max="2579" width="4.296875" style="471" customWidth="1"/>
    <col min="2580" max="2580" width="3.09765625" style="471" customWidth="1"/>
    <col min="2581" max="2581" width="3.796875" style="471"/>
    <col min="2582" max="2582" width="1" style="471" customWidth="1"/>
    <col min="2583" max="2816" width="3.796875" style="471"/>
    <col min="2817" max="2817" width="4" style="471" customWidth="1"/>
    <col min="2818" max="2818" width="3" style="471" customWidth="1"/>
    <col min="2819" max="2819" width="3.796875" style="471"/>
    <col min="2820" max="2822" width="3.8984375" style="471" customWidth="1"/>
    <col min="2823" max="2825" width="4" style="471" customWidth="1"/>
    <col min="2826" max="2826" width="3.796875" style="471"/>
    <col min="2827" max="2827" width="3.296875" style="471" customWidth="1"/>
    <col min="2828" max="2829" width="3.796875" style="471"/>
    <col min="2830" max="2832" width="3.8984375" style="471" customWidth="1"/>
    <col min="2833" max="2835" width="4.296875" style="471" customWidth="1"/>
    <col min="2836" max="2836" width="3.09765625" style="471" customWidth="1"/>
    <col min="2837" max="2837" width="3.796875" style="471"/>
    <col min="2838" max="2838" width="1" style="471" customWidth="1"/>
    <col min="2839" max="3072" width="3.796875" style="471"/>
    <col min="3073" max="3073" width="4" style="471" customWidth="1"/>
    <col min="3074" max="3074" width="3" style="471" customWidth="1"/>
    <col min="3075" max="3075" width="3.796875" style="471"/>
    <col min="3076" max="3078" width="3.8984375" style="471" customWidth="1"/>
    <col min="3079" max="3081" width="4" style="471" customWidth="1"/>
    <col min="3082" max="3082" width="3.796875" style="471"/>
    <col min="3083" max="3083" width="3.296875" style="471" customWidth="1"/>
    <col min="3084" max="3085" width="3.796875" style="471"/>
    <col min="3086" max="3088" width="3.8984375" style="471" customWidth="1"/>
    <col min="3089" max="3091" width="4.296875" style="471" customWidth="1"/>
    <col min="3092" max="3092" width="3.09765625" style="471" customWidth="1"/>
    <col min="3093" max="3093" width="3.796875" style="471"/>
    <col min="3094" max="3094" width="1" style="471" customWidth="1"/>
    <col min="3095" max="3328" width="3.796875" style="471"/>
    <col min="3329" max="3329" width="4" style="471" customWidth="1"/>
    <col min="3330" max="3330" width="3" style="471" customWidth="1"/>
    <col min="3331" max="3331" width="3.796875" style="471"/>
    <col min="3332" max="3334" width="3.8984375" style="471" customWidth="1"/>
    <col min="3335" max="3337" width="4" style="471" customWidth="1"/>
    <col min="3338" max="3338" width="3.796875" style="471"/>
    <col min="3339" max="3339" width="3.296875" style="471" customWidth="1"/>
    <col min="3340" max="3341" width="3.796875" style="471"/>
    <col min="3342" max="3344" width="3.8984375" style="471" customWidth="1"/>
    <col min="3345" max="3347" width="4.296875" style="471" customWidth="1"/>
    <col min="3348" max="3348" width="3.09765625" style="471" customWidth="1"/>
    <col min="3349" max="3349" width="3.796875" style="471"/>
    <col min="3350" max="3350" width="1" style="471" customWidth="1"/>
    <col min="3351" max="3584" width="3.796875" style="471"/>
    <col min="3585" max="3585" width="4" style="471" customWidth="1"/>
    <col min="3586" max="3586" width="3" style="471" customWidth="1"/>
    <col min="3587" max="3587" width="3.796875" style="471"/>
    <col min="3588" max="3590" width="3.8984375" style="471" customWidth="1"/>
    <col min="3591" max="3593" width="4" style="471" customWidth="1"/>
    <col min="3594" max="3594" width="3.796875" style="471"/>
    <col min="3595" max="3595" width="3.296875" style="471" customWidth="1"/>
    <col min="3596" max="3597" width="3.796875" style="471"/>
    <col min="3598" max="3600" width="3.8984375" style="471" customWidth="1"/>
    <col min="3601" max="3603" width="4.296875" style="471" customWidth="1"/>
    <col min="3604" max="3604" width="3.09765625" style="471" customWidth="1"/>
    <col min="3605" max="3605" width="3.796875" style="471"/>
    <col min="3606" max="3606" width="1" style="471" customWidth="1"/>
    <col min="3607" max="3840" width="3.796875" style="471"/>
    <col min="3841" max="3841" width="4" style="471" customWidth="1"/>
    <col min="3842" max="3842" width="3" style="471" customWidth="1"/>
    <col min="3843" max="3843" width="3.796875" style="471"/>
    <col min="3844" max="3846" width="3.8984375" style="471" customWidth="1"/>
    <col min="3847" max="3849" width="4" style="471" customWidth="1"/>
    <col min="3850" max="3850" width="3.796875" style="471"/>
    <col min="3851" max="3851" width="3.296875" style="471" customWidth="1"/>
    <col min="3852" max="3853" width="3.796875" style="471"/>
    <col min="3854" max="3856" width="3.8984375" style="471" customWidth="1"/>
    <col min="3857" max="3859" width="4.296875" style="471" customWidth="1"/>
    <col min="3860" max="3860" width="3.09765625" style="471" customWidth="1"/>
    <col min="3861" max="3861" width="3.796875" style="471"/>
    <col min="3862" max="3862" width="1" style="471" customWidth="1"/>
    <col min="3863" max="4096" width="3.796875" style="471"/>
    <col min="4097" max="4097" width="4" style="471" customWidth="1"/>
    <col min="4098" max="4098" width="3" style="471" customWidth="1"/>
    <col min="4099" max="4099" width="3.796875" style="471"/>
    <col min="4100" max="4102" width="3.8984375" style="471" customWidth="1"/>
    <col min="4103" max="4105" width="4" style="471" customWidth="1"/>
    <col min="4106" max="4106" width="3.796875" style="471"/>
    <col min="4107" max="4107" width="3.296875" style="471" customWidth="1"/>
    <col min="4108" max="4109" width="3.796875" style="471"/>
    <col min="4110" max="4112" width="3.8984375" style="471" customWidth="1"/>
    <col min="4113" max="4115" width="4.296875" style="471" customWidth="1"/>
    <col min="4116" max="4116" width="3.09765625" style="471" customWidth="1"/>
    <col min="4117" max="4117" width="3.796875" style="471"/>
    <col min="4118" max="4118" width="1" style="471" customWidth="1"/>
    <col min="4119" max="4352" width="3.796875" style="471"/>
    <col min="4353" max="4353" width="4" style="471" customWidth="1"/>
    <col min="4354" max="4354" width="3" style="471" customWidth="1"/>
    <col min="4355" max="4355" width="3.796875" style="471"/>
    <col min="4356" max="4358" width="3.8984375" style="471" customWidth="1"/>
    <col min="4359" max="4361" width="4" style="471" customWidth="1"/>
    <col min="4362" max="4362" width="3.796875" style="471"/>
    <col min="4363" max="4363" width="3.296875" style="471" customWidth="1"/>
    <col min="4364" max="4365" width="3.796875" style="471"/>
    <col min="4366" max="4368" width="3.8984375" style="471" customWidth="1"/>
    <col min="4369" max="4371" width="4.296875" style="471" customWidth="1"/>
    <col min="4372" max="4372" width="3.09765625" style="471" customWidth="1"/>
    <col min="4373" max="4373" width="3.796875" style="471"/>
    <col min="4374" max="4374" width="1" style="471" customWidth="1"/>
    <col min="4375" max="4608" width="3.796875" style="471"/>
    <col min="4609" max="4609" width="4" style="471" customWidth="1"/>
    <col min="4610" max="4610" width="3" style="471" customWidth="1"/>
    <col min="4611" max="4611" width="3.796875" style="471"/>
    <col min="4612" max="4614" width="3.8984375" style="471" customWidth="1"/>
    <col min="4615" max="4617" width="4" style="471" customWidth="1"/>
    <col min="4618" max="4618" width="3.796875" style="471"/>
    <col min="4619" max="4619" width="3.296875" style="471" customWidth="1"/>
    <col min="4620" max="4621" width="3.796875" style="471"/>
    <col min="4622" max="4624" width="3.8984375" style="471" customWidth="1"/>
    <col min="4625" max="4627" width="4.296875" style="471" customWidth="1"/>
    <col min="4628" max="4628" width="3.09765625" style="471" customWidth="1"/>
    <col min="4629" max="4629" width="3.796875" style="471"/>
    <col min="4630" max="4630" width="1" style="471" customWidth="1"/>
    <col min="4631" max="4864" width="3.796875" style="471"/>
    <col min="4865" max="4865" width="4" style="471" customWidth="1"/>
    <col min="4866" max="4866" width="3" style="471" customWidth="1"/>
    <col min="4867" max="4867" width="3.796875" style="471"/>
    <col min="4868" max="4870" width="3.8984375" style="471" customWidth="1"/>
    <col min="4871" max="4873" width="4" style="471" customWidth="1"/>
    <col min="4874" max="4874" width="3.796875" style="471"/>
    <col min="4875" max="4875" width="3.296875" style="471" customWidth="1"/>
    <col min="4876" max="4877" width="3.796875" style="471"/>
    <col min="4878" max="4880" width="3.8984375" style="471" customWidth="1"/>
    <col min="4881" max="4883" width="4.296875" style="471" customWidth="1"/>
    <col min="4884" max="4884" width="3.09765625" style="471" customWidth="1"/>
    <col min="4885" max="4885" width="3.796875" style="471"/>
    <col min="4886" max="4886" width="1" style="471" customWidth="1"/>
    <col min="4887" max="5120" width="3.796875" style="471"/>
    <col min="5121" max="5121" width="4" style="471" customWidth="1"/>
    <col min="5122" max="5122" width="3" style="471" customWidth="1"/>
    <col min="5123" max="5123" width="3.796875" style="471"/>
    <col min="5124" max="5126" width="3.8984375" style="471" customWidth="1"/>
    <col min="5127" max="5129" width="4" style="471" customWidth="1"/>
    <col min="5130" max="5130" width="3.796875" style="471"/>
    <col min="5131" max="5131" width="3.296875" style="471" customWidth="1"/>
    <col min="5132" max="5133" width="3.796875" style="471"/>
    <col min="5134" max="5136" width="3.8984375" style="471" customWidth="1"/>
    <col min="5137" max="5139" width="4.296875" style="471" customWidth="1"/>
    <col min="5140" max="5140" width="3.09765625" style="471" customWidth="1"/>
    <col min="5141" max="5141" width="3.796875" style="471"/>
    <col min="5142" max="5142" width="1" style="471" customWidth="1"/>
    <col min="5143" max="5376" width="3.796875" style="471"/>
    <col min="5377" max="5377" width="4" style="471" customWidth="1"/>
    <col min="5378" max="5378" width="3" style="471" customWidth="1"/>
    <col min="5379" max="5379" width="3.796875" style="471"/>
    <col min="5380" max="5382" width="3.8984375" style="471" customWidth="1"/>
    <col min="5383" max="5385" width="4" style="471" customWidth="1"/>
    <col min="5386" max="5386" width="3.796875" style="471"/>
    <col min="5387" max="5387" width="3.296875" style="471" customWidth="1"/>
    <col min="5388" max="5389" width="3.796875" style="471"/>
    <col min="5390" max="5392" width="3.8984375" style="471" customWidth="1"/>
    <col min="5393" max="5395" width="4.296875" style="471" customWidth="1"/>
    <col min="5396" max="5396" width="3.09765625" style="471" customWidth="1"/>
    <col min="5397" max="5397" width="3.796875" style="471"/>
    <col min="5398" max="5398" width="1" style="471" customWidth="1"/>
    <col min="5399" max="5632" width="3.796875" style="471"/>
    <col min="5633" max="5633" width="4" style="471" customWidth="1"/>
    <col min="5634" max="5634" width="3" style="471" customWidth="1"/>
    <col min="5635" max="5635" width="3.796875" style="471"/>
    <col min="5636" max="5638" width="3.8984375" style="471" customWidth="1"/>
    <col min="5639" max="5641" width="4" style="471" customWidth="1"/>
    <col min="5642" max="5642" width="3.796875" style="471"/>
    <col min="5643" max="5643" width="3.296875" style="471" customWidth="1"/>
    <col min="5644" max="5645" width="3.796875" style="471"/>
    <col min="5646" max="5648" width="3.8984375" style="471" customWidth="1"/>
    <col min="5649" max="5651" width="4.296875" style="471" customWidth="1"/>
    <col min="5652" max="5652" width="3.09765625" style="471" customWidth="1"/>
    <col min="5653" max="5653" width="3.796875" style="471"/>
    <col min="5654" max="5654" width="1" style="471" customWidth="1"/>
    <col min="5655" max="5888" width="3.796875" style="471"/>
    <col min="5889" max="5889" width="4" style="471" customWidth="1"/>
    <col min="5890" max="5890" width="3" style="471" customWidth="1"/>
    <col min="5891" max="5891" width="3.796875" style="471"/>
    <col min="5892" max="5894" width="3.8984375" style="471" customWidth="1"/>
    <col min="5895" max="5897" width="4" style="471" customWidth="1"/>
    <col min="5898" max="5898" width="3.796875" style="471"/>
    <col min="5899" max="5899" width="3.296875" style="471" customWidth="1"/>
    <col min="5900" max="5901" width="3.796875" style="471"/>
    <col min="5902" max="5904" width="3.8984375" style="471" customWidth="1"/>
    <col min="5905" max="5907" width="4.296875" style="471" customWidth="1"/>
    <col min="5908" max="5908" width="3.09765625" style="471" customWidth="1"/>
    <col min="5909" max="5909" width="3.796875" style="471"/>
    <col min="5910" max="5910" width="1" style="471" customWidth="1"/>
    <col min="5911" max="6144" width="3.796875" style="471"/>
    <col min="6145" max="6145" width="4" style="471" customWidth="1"/>
    <col min="6146" max="6146" width="3" style="471" customWidth="1"/>
    <col min="6147" max="6147" width="3.796875" style="471"/>
    <col min="6148" max="6150" width="3.8984375" style="471" customWidth="1"/>
    <col min="6151" max="6153" width="4" style="471" customWidth="1"/>
    <col min="6154" max="6154" width="3.796875" style="471"/>
    <col min="6155" max="6155" width="3.296875" style="471" customWidth="1"/>
    <col min="6156" max="6157" width="3.796875" style="471"/>
    <col min="6158" max="6160" width="3.8984375" style="471" customWidth="1"/>
    <col min="6161" max="6163" width="4.296875" style="471" customWidth="1"/>
    <col min="6164" max="6164" width="3.09765625" style="471" customWidth="1"/>
    <col min="6165" max="6165" width="3.796875" style="471"/>
    <col min="6166" max="6166" width="1" style="471" customWidth="1"/>
    <col min="6167" max="6400" width="3.796875" style="471"/>
    <col min="6401" max="6401" width="4" style="471" customWidth="1"/>
    <col min="6402" max="6402" width="3" style="471" customWidth="1"/>
    <col min="6403" max="6403" width="3.796875" style="471"/>
    <col min="6404" max="6406" width="3.8984375" style="471" customWidth="1"/>
    <col min="6407" max="6409" width="4" style="471" customWidth="1"/>
    <col min="6410" max="6410" width="3.796875" style="471"/>
    <col min="6411" max="6411" width="3.296875" style="471" customWidth="1"/>
    <col min="6412" max="6413" width="3.796875" style="471"/>
    <col min="6414" max="6416" width="3.8984375" style="471" customWidth="1"/>
    <col min="6417" max="6419" width="4.296875" style="471" customWidth="1"/>
    <col min="6420" max="6420" width="3.09765625" style="471" customWidth="1"/>
    <col min="6421" max="6421" width="3.796875" style="471"/>
    <col min="6422" max="6422" width="1" style="471" customWidth="1"/>
    <col min="6423" max="6656" width="3.796875" style="471"/>
    <col min="6657" max="6657" width="4" style="471" customWidth="1"/>
    <col min="6658" max="6658" width="3" style="471" customWidth="1"/>
    <col min="6659" max="6659" width="3.796875" style="471"/>
    <col min="6660" max="6662" width="3.8984375" style="471" customWidth="1"/>
    <col min="6663" max="6665" width="4" style="471" customWidth="1"/>
    <col min="6666" max="6666" width="3.796875" style="471"/>
    <col min="6667" max="6667" width="3.296875" style="471" customWidth="1"/>
    <col min="6668" max="6669" width="3.796875" style="471"/>
    <col min="6670" max="6672" width="3.8984375" style="471" customWidth="1"/>
    <col min="6673" max="6675" width="4.296875" style="471" customWidth="1"/>
    <col min="6676" max="6676" width="3.09765625" style="471" customWidth="1"/>
    <col min="6677" max="6677" width="3.796875" style="471"/>
    <col min="6678" max="6678" width="1" style="471" customWidth="1"/>
    <col min="6679" max="6912" width="3.796875" style="471"/>
    <col min="6913" max="6913" width="4" style="471" customWidth="1"/>
    <col min="6914" max="6914" width="3" style="471" customWidth="1"/>
    <col min="6915" max="6915" width="3.796875" style="471"/>
    <col min="6916" max="6918" width="3.8984375" style="471" customWidth="1"/>
    <col min="6919" max="6921" width="4" style="471" customWidth="1"/>
    <col min="6922" max="6922" width="3.796875" style="471"/>
    <col min="6923" max="6923" width="3.296875" style="471" customWidth="1"/>
    <col min="6924" max="6925" width="3.796875" style="471"/>
    <col min="6926" max="6928" width="3.8984375" style="471" customWidth="1"/>
    <col min="6929" max="6931" width="4.296875" style="471" customWidth="1"/>
    <col min="6932" max="6932" width="3.09765625" style="471" customWidth="1"/>
    <col min="6933" max="6933" width="3.796875" style="471"/>
    <col min="6934" max="6934" width="1" style="471" customWidth="1"/>
    <col min="6935" max="7168" width="3.796875" style="471"/>
    <col min="7169" max="7169" width="4" style="471" customWidth="1"/>
    <col min="7170" max="7170" width="3" style="471" customWidth="1"/>
    <col min="7171" max="7171" width="3.796875" style="471"/>
    <col min="7172" max="7174" width="3.8984375" style="471" customWidth="1"/>
    <col min="7175" max="7177" width="4" style="471" customWidth="1"/>
    <col min="7178" max="7178" width="3.796875" style="471"/>
    <col min="7179" max="7179" width="3.296875" style="471" customWidth="1"/>
    <col min="7180" max="7181" width="3.796875" style="471"/>
    <col min="7182" max="7184" width="3.8984375" style="471" customWidth="1"/>
    <col min="7185" max="7187" width="4.296875" style="471" customWidth="1"/>
    <col min="7188" max="7188" width="3.09765625" style="471" customWidth="1"/>
    <col min="7189" max="7189" width="3.796875" style="471"/>
    <col min="7190" max="7190" width="1" style="471" customWidth="1"/>
    <col min="7191" max="7424" width="3.796875" style="471"/>
    <col min="7425" max="7425" width="4" style="471" customWidth="1"/>
    <col min="7426" max="7426" width="3" style="471" customWidth="1"/>
    <col min="7427" max="7427" width="3.796875" style="471"/>
    <col min="7428" max="7430" width="3.8984375" style="471" customWidth="1"/>
    <col min="7431" max="7433" width="4" style="471" customWidth="1"/>
    <col min="7434" max="7434" width="3.796875" style="471"/>
    <col min="7435" max="7435" width="3.296875" style="471" customWidth="1"/>
    <col min="7436" max="7437" width="3.796875" style="471"/>
    <col min="7438" max="7440" width="3.8984375" style="471" customWidth="1"/>
    <col min="7441" max="7443" width="4.296875" style="471" customWidth="1"/>
    <col min="7444" max="7444" width="3.09765625" style="471" customWidth="1"/>
    <col min="7445" max="7445" width="3.796875" style="471"/>
    <col min="7446" max="7446" width="1" style="471" customWidth="1"/>
    <col min="7447" max="7680" width="3.796875" style="471"/>
    <col min="7681" max="7681" width="4" style="471" customWidth="1"/>
    <col min="7682" max="7682" width="3" style="471" customWidth="1"/>
    <col min="7683" max="7683" width="3.796875" style="471"/>
    <col min="7684" max="7686" width="3.8984375" style="471" customWidth="1"/>
    <col min="7687" max="7689" width="4" style="471" customWidth="1"/>
    <col min="7690" max="7690" width="3.796875" style="471"/>
    <col min="7691" max="7691" width="3.296875" style="471" customWidth="1"/>
    <col min="7692" max="7693" width="3.796875" style="471"/>
    <col min="7694" max="7696" width="3.8984375" style="471" customWidth="1"/>
    <col min="7697" max="7699" width="4.296875" style="471" customWidth="1"/>
    <col min="7700" max="7700" width="3.09765625" style="471" customWidth="1"/>
    <col min="7701" max="7701" width="3.796875" style="471"/>
    <col min="7702" max="7702" width="1" style="471" customWidth="1"/>
    <col min="7703" max="7936" width="3.796875" style="471"/>
    <col min="7937" max="7937" width="4" style="471" customWidth="1"/>
    <col min="7938" max="7938" width="3" style="471" customWidth="1"/>
    <col min="7939" max="7939" width="3.796875" style="471"/>
    <col min="7940" max="7942" width="3.8984375" style="471" customWidth="1"/>
    <col min="7943" max="7945" width="4" style="471" customWidth="1"/>
    <col min="7946" max="7946" width="3.796875" style="471"/>
    <col min="7947" max="7947" width="3.296875" style="471" customWidth="1"/>
    <col min="7948" max="7949" width="3.796875" style="471"/>
    <col min="7950" max="7952" width="3.8984375" style="471" customWidth="1"/>
    <col min="7953" max="7955" width="4.296875" style="471" customWidth="1"/>
    <col min="7956" max="7956" width="3.09765625" style="471" customWidth="1"/>
    <col min="7957" max="7957" width="3.796875" style="471"/>
    <col min="7958" max="7958" width="1" style="471" customWidth="1"/>
    <col min="7959" max="8192" width="3.796875" style="471"/>
    <col min="8193" max="8193" width="4" style="471" customWidth="1"/>
    <col min="8194" max="8194" width="3" style="471" customWidth="1"/>
    <col min="8195" max="8195" width="3.796875" style="471"/>
    <col min="8196" max="8198" width="3.8984375" style="471" customWidth="1"/>
    <col min="8199" max="8201" width="4" style="471" customWidth="1"/>
    <col min="8202" max="8202" width="3.796875" style="471"/>
    <col min="8203" max="8203" width="3.296875" style="471" customWidth="1"/>
    <col min="8204" max="8205" width="3.796875" style="471"/>
    <col min="8206" max="8208" width="3.8984375" style="471" customWidth="1"/>
    <col min="8209" max="8211" width="4.296875" style="471" customWidth="1"/>
    <col min="8212" max="8212" width="3.09765625" style="471" customWidth="1"/>
    <col min="8213" max="8213" width="3.796875" style="471"/>
    <col min="8214" max="8214" width="1" style="471" customWidth="1"/>
    <col min="8215" max="8448" width="3.796875" style="471"/>
    <col min="8449" max="8449" width="4" style="471" customWidth="1"/>
    <col min="8450" max="8450" width="3" style="471" customWidth="1"/>
    <col min="8451" max="8451" width="3.796875" style="471"/>
    <col min="8452" max="8454" width="3.8984375" style="471" customWidth="1"/>
    <col min="8455" max="8457" width="4" style="471" customWidth="1"/>
    <col min="8458" max="8458" width="3.796875" style="471"/>
    <col min="8459" max="8459" width="3.296875" style="471" customWidth="1"/>
    <col min="8460" max="8461" width="3.796875" style="471"/>
    <col min="8462" max="8464" width="3.8984375" style="471" customWidth="1"/>
    <col min="8465" max="8467" width="4.296875" style="471" customWidth="1"/>
    <col min="8468" max="8468" width="3.09765625" style="471" customWidth="1"/>
    <col min="8469" max="8469" width="3.796875" style="471"/>
    <col min="8470" max="8470" width="1" style="471" customWidth="1"/>
    <col min="8471" max="8704" width="3.796875" style="471"/>
    <col min="8705" max="8705" width="4" style="471" customWidth="1"/>
    <col min="8706" max="8706" width="3" style="471" customWidth="1"/>
    <col min="8707" max="8707" width="3.796875" style="471"/>
    <col min="8708" max="8710" width="3.8984375" style="471" customWidth="1"/>
    <col min="8711" max="8713" width="4" style="471" customWidth="1"/>
    <col min="8714" max="8714" width="3.796875" style="471"/>
    <col min="8715" max="8715" width="3.296875" style="471" customWidth="1"/>
    <col min="8716" max="8717" width="3.796875" style="471"/>
    <col min="8718" max="8720" width="3.8984375" style="471" customWidth="1"/>
    <col min="8721" max="8723" width="4.296875" style="471" customWidth="1"/>
    <col min="8724" max="8724" width="3.09765625" style="471" customWidth="1"/>
    <col min="8725" max="8725" width="3.796875" style="471"/>
    <col min="8726" max="8726" width="1" style="471" customWidth="1"/>
    <col min="8727" max="8960" width="3.796875" style="471"/>
    <col min="8961" max="8961" width="4" style="471" customWidth="1"/>
    <col min="8962" max="8962" width="3" style="471" customWidth="1"/>
    <col min="8963" max="8963" width="3.796875" style="471"/>
    <col min="8964" max="8966" width="3.8984375" style="471" customWidth="1"/>
    <col min="8967" max="8969" width="4" style="471" customWidth="1"/>
    <col min="8970" max="8970" width="3.796875" style="471"/>
    <col min="8971" max="8971" width="3.296875" style="471" customWidth="1"/>
    <col min="8972" max="8973" width="3.796875" style="471"/>
    <col min="8974" max="8976" width="3.8984375" style="471" customWidth="1"/>
    <col min="8977" max="8979" width="4.296875" style="471" customWidth="1"/>
    <col min="8980" max="8980" width="3.09765625" style="471" customWidth="1"/>
    <col min="8981" max="8981" width="3.796875" style="471"/>
    <col min="8982" max="8982" width="1" style="471" customWidth="1"/>
    <col min="8983" max="9216" width="3.796875" style="471"/>
    <col min="9217" max="9217" width="4" style="471" customWidth="1"/>
    <col min="9218" max="9218" width="3" style="471" customWidth="1"/>
    <col min="9219" max="9219" width="3.796875" style="471"/>
    <col min="9220" max="9222" width="3.8984375" style="471" customWidth="1"/>
    <col min="9223" max="9225" width="4" style="471" customWidth="1"/>
    <col min="9226" max="9226" width="3.796875" style="471"/>
    <col min="9227" max="9227" width="3.296875" style="471" customWidth="1"/>
    <col min="9228" max="9229" width="3.796875" style="471"/>
    <col min="9230" max="9232" width="3.8984375" style="471" customWidth="1"/>
    <col min="9233" max="9235" width="4.296875" style="471" customWidth="1"/>
    <col min="9236" max="9236" width="3.09765625" style="471" customWidth="1"/>
    <col min="9237" max="9237" width="3.796875" style="471"/>
    <col min="9238" max="9238" width="1" style="471" customWidth="1"/>
    <col min="9239" max="9472" width="3.796875" style="471"/>
    <col min="9473" max="9473" width="4" style="471" customWidth="1"/>
    <col min="9474" max="9474" width="3" style="471" customWidth="1"/>
    <col min="9475" max="9475" width="3.796875" style="471"/>
    <col min="9476" max="9478" width="3.8984375" style="471" customWidth="1"/>
    <col min="9479" max="9481" width="4" style="471" customWidth="1"/>
    <col min="9482" max="9482" width="3.796875" style="471"/>
    <col min="9483" max="9483" width="3.296875" style="471" customWidth="1"/>
    <col min="9484" max="9485" width="3.796875" style="471"/>
    <col min="9486" max="9488" width="3.8984375" style="471" customWidth="1"/>
    <col min="9489" max="9491" width="4.296875" style="471" customWidth="1"/>
    <col min="9492" max="9492" width="3.09765625" style="471" customWidth="1"/>
    <col min="9493" max="9493" width="3.796875" style="471"/>
    <col min="9494" max="9494" width="1" style="471" customWidth="1"/>
    <col min="9495" max="9728" width="3.796875" style="471"/>
    <col min="9729" max="9729" width="4" style="471" customWidth="1"/>
    <col min="9730" max="9730" width="3" style="471" customWidth="1"/>
    <col min="9731" max="9731" width="3.796875" style="471"/>
    <col min="9732" max="9734" width="3.8984375" style="471" customWidth="1"/>
    <col min="9735" max="9737" width="4" style="471" customWidth="1"/>
    <col min="9738" max="9738" width="3.796875" style="471"/>
    <col min="9739" max="9739" width="3.296875" style="471" customWidth="1"/>
    <col min="9740" max="9741" width="3.796875" style="471"/>
    <col min="9742" max="9744" width="3.8984375" style="471" customWidth="1"/>
    <col min="9745" max="9747" width="4.296875" style="471" customWidth="1"/>
    <col min="9748" max="9748" width="3.09765625" style="471" customWidth="1"/>
    <col min="9749" max="9749" width="3.796875" style="471"/>
    <col min="9750" max="9750" width="1" style="471" customWidth="1"/>
    <col min="9751" max="9984" width="3.796875" style="471"/>
    <col min="9985" max="9985" width="4" style="471" customWidth="1"/>
    <col min="9986" max="9986" width="3" style="471" customWidth="1"/>
    <col min="9987" max="9987" width="3.796875" style="471"/>
    <col min="9988" max="9990" width="3.8984375" style="471" customWidth="1"/>
    <col min="9991" max="9993" width="4" style="471" customWidth="1"/>
    <col min="9994" max="9994" width="3.796875" style="471"/>
    <col min="9995" max="9995" width="3.296875" style="471" customWidth="1"/>
    <col min="9996" max="9997" width="3.796875" style="471"/>
    <col min="9998" max="10000" width="3.8984375" style="471" customWidth="1"/>
    <col min="10001" max="10003" width="4.296875" style="471" customWidth="1"/>
    <col min="10004" max="10004" width="3.09765625" style="471" customWidth="1"/>
    <col min="10005" max="10005" width="3.796875" style="471"/>
    <col min="10006" max="10006" width="1" style="471" customWidth="1"/>
    <col min="10007" max="10240" width="3.796875" style="471"/>
    <col min="10241" max="10241" width="4" style="471" customWidth="1"/>
    <col min="10242" max="10242" width="3" style="471" customWidth="1"/>
    <col min="10243" max="10243" width="3.796875" style="471"/>
    <col min="10244" max="10246" width="3.8984375" style="471" customWidth="1"/>
    <col min="10247" max="10249" width="4" style="471" customWidth="1"/>
    <col min="10250" max="10250" width="3.796875" style="471"/>
    <col min="10251" max="10251" width="3.296875" style="471" customWidth="1"/>
    <col min="10252" max="10253" width="3.796875" style="471"/>
    <col min="10254" max="10256" width="3.8984375" style="471" customWidth="1"/>
    <col min="10257" max="10259" width="4.296875" style="471" customWidth="1"/>
    <col min="10260" max="10260" width="3.09765625" style="471" customWidth="1"/>
    <col min="10261" max="10261" width="3.796875" style="471"/>
    <col min="10262" max="10262" width="1" style="471" customWidth="1"/>
    <col min="10263" max="10496" width="3.796875" style="471"/>
    <col min="10497" max="10497" width="4" style="471" customWidth="1"/>
    <col min="10498" max="10498" width="3" style="471" customWidth="1"/>
    <col min="10499" max="10499" width="3.796875" style="471"/>
    <col min="10500" max="10502" width="3.8984375" style="471" customWidth="1"/>
    <col min="10503" max="10505" width="4" style="471" customWidth="1"/>
    <col min="10506" max="10506" width="3.796875" style="471"/>
    <col min="10507" max="10507" width="3.296875" style="471" customWidth="1"/>
    <col min="10508" max="10509" width="3.796875" style="471"/>
    <col min="10510" max="10512" width="3.8984375" style="471" customWidth="1"/>
    <col min="10513" max="10515" width="4.296875" style="471" customWidth="1"/>
    <col min="10516" max="10516" width="3.09765625" style="471" customWidth="1"/>
    <col min="10517" max="10517" width="3.796875" style="471"/>
    <col min="10518" max="10518" width="1" style="471" customWidth="1"/>
    <col min="10519" max="10752" width="3.796875" style="471"/>
    <col min="10753" max="10753" width="4" style="471" customWidth="1"/>
    <col min="10754" max="10754" width="3" style="471" customWidth="1"/>
    <col min="10755" max="10755" width="3.796875" style="471"/>
    <col min="10756" max="10758" width="3.8984375" style="471" customWidth="1"/>
    <col min="10759" max="10761" width="4" style="471" customWidth="1"/>
    <col min="10762" max="10762" width="3.796875" style="471"/>
    <col min="10763" max="10763" width="3.296875" style="471" customWidth="1"/>
    <col min="10764" max="10765" width="3.796875" style="471"/>
    <col min="10766" max="10768" width="3.8984375" style="471" customWidth="1"/>
    <col min="10769" max="10771" width="4.296875" style="471" customWidth="1"/>
    <col min="10772" max="10772" width="3.09765625" style="471" customWidth="1"/>
    <col min="10773" max="10773" width="3.796875" style="471"/>
    <col min="10774" max="10774" width="1" style="471" customWidth="1"/>
    <col min="10775" max="11008" width="3.796875" style="471"/>
    <col min="11009" max="11009" width="4" style="471" customWidth="1"/>
    <col min="11010" max="11010" width="3" style="471" customWidth="1"/>
    <col min="11011" max="11011" width="3.796875" style="471"/>
    <col min="11012" max="11014" width="3.8984375" style="471" customWidth="1"/>
    <col min="11015" max="11017" width="4" style="471" customWidth="1"/>
    <col min="11018" max="11018" width="3.796875" style="471"/>
    <col min="11019" max="11019" width="3.296875" style="471" customWidth="1"/>
    <col min="11020" max="11021" width="3.796875" style="471"/>
    <col min="11022" max="11024" width="3.8984375" style="471" customWidth="1"/>
    <col min="11025" max="11027" width="4.296875" style="471" customWidth="1"/>
    <col min="11028" max="11028" width="3.09765625" style="471" customWidth="1"/>
    <col min="11029" max="11029" width="3.796875" style="471"/>
    <col min="11030" max="11030" width="1" style="471" customWidth="1"/>
    <col min="11031" max="11264" width="3.796875" style="471"/>
    <col min="11265" max="11265" width="4" style="471" customWidth="1"/>
    <col min="11266" max="11266" width="3" style="471" customWidth="1"/>
    <col min="11267" max="11267" width="3.796875" style="471"/>
    <col min="11268" max="11270" width="3.8984375" style="471" customWidth="1"/>
    <col min="11271" max="11273" width="4" style="471" customWidth="1"/>
    <col min="11274" max="11274" width="3.796875" style="471"/>
    <col min="11275" max="11275" width="3.296875" style="471" customWidth="1"/>
    <col min="11276" max="11277" width="3.796875" style="471"/>
    <col min="11278" max="11280" width="3.8984375" style="471" customWidth="1"/>
    <col min="11281" max="11283" width="4.296875" style="471" customWidth="1"/>
    <col min="11284" max="11284" width="3.09765625" style="471" customWidth="1"/>
    <col min="11285" max="11285" width="3.796875" style="471"/>
    <col min="11286" max="11286" width="1" style="471" customWidth="1"/>
    <col min="11287" max="11520" width="3.796875" style="471"/>
    <col min="11521" max="11521" width="4" style="471" customWidth="1"/>
    <col min="11522" max="11522" width="3" style="471" customWidth="1"/>
    <col min="11523" max="11523" width="3.796875" style="471"/>
    <col min="11524" max="11526" width="3.8984375" style="471" customWidth="1"/>
    <col min="11527" max="11529" width="4" style="471" customWidth="1"/>
    <col min="11530" max="11530" width="3.796875" style="471"/>
    <col min="11531" max="11531" width="3.296875" style="471" customWidth="1"/>
    <col min="11532" max="11533" width="3.796875" style="471"/>
    <col min="11534" max="11536" width="3.8984375" style="471" customWidth="1"/>
    <col min="11537" max="11539" width="4.296875" style="471" customWidth="1"/>
    <col min="11540" max="11540" width="3.09765625" style="471" customWidth="1"/>
    <col min="11541" max="11541" width="3.796875" style="471"/>
    <col min="11542" max="11542" width="1" style="471" customWidth="1"/>
    <col min="11543" max="11776" width="3.796875" style="471"/>
    <col min="11777" max="11777" width="4" style="471" customWidth="1"/>
    <col min="11778" max="11778" width="3" style="471" customWidth="1"/>
    <col min="11779" max="11779" width="3.796875" style="471"/>
    <col min="11780" max="11782" width="3.8984375" style="471" customWidth="1"/>
    <col min="11783" max="11785" width="4" style="471" customWidth="1"/>
    <col min="11786" max="11786" width="3.796875" style="471"/>
    <col min="11787" max="11787" width="3.296875" style="471" customWidth="1"/>
    <col min="11788" max="11789" width="3.796875" style="471"/>
    <col min="11790" max="11792" width="3.8984375" style="471" customWidth="1"/>
    <col min="11793" max="11795" width="4.296875" style="471" customWidth="1"/>
    <col min="11796" max="11796" width="3.09765625" style="471" customWidth="1"/>
    <col min="11797" max="11797" width="3.796875" style="471"/>
    <col min="11798" max="11798" width="1" style="471" customWidth="1"/>
    <col min="11799" max="12032" width="3.796875" style="471"/>
    <col min="12033" max="12033" width="4" style="471" customWidth="1"/>
    <col min="12034" max="12034" width="3" style="471" customWidth="1"/>
    <col min="12035" max="12035" width="3.796875" style="471"/>
    <col min="12036" max="12038" width="3.8984375" style="471" customWidth="1"/>
    <col min="12039" max="12041" width="4" style="471" customWidth="1"/>
    <col min="12042" max="12042" width="3.796875" style="471"/>
    <col min="12043" max="12043" width="3.296875" style="471" customWidth="1"/>
    <col min="12044" max="12045" width="3.796875" style="471"/>
    <col min="12046" max="12048" width="3.8984375" style="471" customWidth="1"/>
    <col min="12049" max="12051" width="4.296875" style="471" customWidth="1"/>
    <col min="12052" max="12052" width="3.09765625" style="471" customWidth="1"/>
    <col min="12053" max="12053" width="3.796875" style="471"/>
    <col min="12054" max="12054" width="1" style="471" customWidth="1"/>
    <col min="12055" max="12288" width="3.796875" style="471"/>
    <col min="12289" max="12289" width="4" style="471" customWidth="1"/>
    <col min="12290" max="12290" width="3" style="471" customWidth="1"/>
    <col min="12291" max="12291" width="3.796875" style="471"/>
    <col min="12292" max="12294" width="3.8984375" style="471" customWidth="1"/>
    <col min="12295" max="12297" width="4" style="471" customWidth="1"/>
    <col min="12298" max="12298" width="3.796875" style="471"/>
    <col min="12299" max="12299" width="3.296875" style="471" customWidth="1"/>
    <col min="12300" max="12301" width="3.796875" style="471"/>
    <col min="12302" max="12304" width="3.8984375" style="471" customWidth="1"/>
    <col min="12305" max="12307" width="4.296875" style="471" customWidth="1"/>
    <col min="12308" max="12308" width="3.09765625" style="471" customWidth="1"/>
    <col min="12309" max="12309" width="3.796875" style="471"/>
    <col min="12310" max="12310" width="1" style="471" customWidth="1"/>
    <col min="12311" max="12544" width="3.796875" style="471"/>
    <col min="12545" max="12545" width="4" style="471" customWidth="1"/>
    <col min="12546" max="12546" width="3" style="471" customWidth="1"/>
    <col min="12547" max="12547" width="3.796875" style="471"/>
    <col min="12548" max="12550" width="3.8984375" style="471" customWidth="1"/>
    <col min="12551" max="12553" width="4" style="471" customWidth="1"/>
    <col min="12554" max="12554" width="3.796875" style="471"/>
    <col min="12555" max="12555" width="3.296875" style="471" customWidth="1"/>
    <col min="12556" max="12557" width="3.796875" style="471"/>
    <col min="12558" max="12560" width="3.8984375" style="471" customWidth="1"/>
    <col min="12561" max="12563" width="4.296875" style="471" customWidth="1"/>
    <col min="12564" max="12564" width="3.09765625" style="471" customWidth="1"/>
    <col min="12565" max="12565" width="3.796875" style="471"/>
    <col min="12566" max="12566" width="1" style="471" customWidth="1"/>
    <col min="12567" max="12800" width="3.796875" style="471"/>
    <col min="12801" max="12801" width="4" style="471" customWidth="1"/>
    <col min="12802" max="12802" width="3" style="471" customWidth="1"/>
    <col min="12803" max="12803" width="3.796875" style="471"/>
    <col min="12804" max="12806" width="3.8984375" style="471" customWidth="1"/>
    <col min="12807" max="12809" width="4" style="471" customWidth="1"/>
    <col min="12810" max="12810" width="3.796875" style="471"/>
    <col min="12811" max="12811" width="3.296875" style="471" customWidth="1"/>
    <col min="12812" max="12813" width="3.796875" style="471"/>
    <col min="12814" max="12816" width="3.8984375" style="471" customWidth="1"/>
    <col min="12817" max="12819" width="4.296875" style="471" customWidth="1"/>
    <col min="12820" max="12820" width="3.09765625" style="471" customWidth="1"/>
    <col min="12821" max="12821" width="3.796875" style="471"/>
    <col min="12822" max="12822" width="1" style="471" customWidth="1"/>
    <col min="12823" max="13056" width="3.796875" style="471"/>
    <col min="13057" max="13057" width="4" style="471" customWidth="1"/>
    <col min="13058" max="13058" width="3" style="471" customWidth="1"/>
    <col min="13059" max="13059" width="3.796875" style="471"/>
    <col min="13060" max="13062" width="3.8984375" style="471" customWidth="1"/>
    <col min="13063" max="13065" width="4" style="471" customWidth="1"/>
    <col min="13066" max="13066" width="3.796875" style="471"/>
    <col min="13067" max="13067" width="3.296875" style="471" customWidth="1"/>
    <col min="13068" max="13069" width="3.796875" style="471"/>
    <col min="13070" max="13072" width="3.8984375" style="471" customWidth="1"/>
    <col min="13073" max="13075" width="4.296875" style="471" customWidth="1"/>
    <col min="13076" max="13076" width="3.09765625" style="471" customWidth="1"/>
    <col min="13077" max="13077" width="3.796875" style="471"/>
    <col min="13078" max="13078" width="1" style="471" customWidth="1"/>
    <col min="13079" max="13312" width="3.796875" style="471"/>
    <col min="13313" max="13313" width="4" style="471" customWidth="1"/>
    <col min="13314" max="13314" width="3" style="471" customWidth="1"/>
    <col min="13315" max="13315" width="3.796875" style="471"/>
    <col min="13316" max="13318" width="3.8984375" style="471" customWidth="1"/>
    <col min="13319" max="13321" width="4" style="471" customWidth="1"/>
    <col min="13322" max="13322" width="3.796875" style="471"/>
    <col min="13323" max="13323" width="3.296875" style="471" customWidth="1"/>
    <col min="13324" max="13325" width="3.796875" style="471"/>
    <col min="13326" max="13328" width="3.8984375" style="471" customWidth="1"/>
    <col min="13329" max="13331" width="4.296875" style="471" customWidth="1"/>
    <col min="13332" max="13332" width="3.09765625" style="471" customWidth="1"/>
    <col min="13333" max="13333" width="3.796875" style="471"/>
    <col min="13334" max="13334" width="1" style="471" customWidth="1"/>
    <col min="13335" max="13568" width="3.796875" style="471"/>
    <col min="13569" max="13569" width="4" style="471" customWidth="1"/>
    <col min="13570" max="13570" width="3" style="471" customWidth="1"/>
    <col min="13571" max="13571" width="3.796875" style="471"/>
    <col min="13572" max="13574" width="3.8984375" style="471" customWidth="1"/>
    <col min="13575" max="13577" width="4" style="471" customWidth="1"/>
    <col min="13578" max="13578" width="3.796875" style="471"/>
    <col min="13579" max="13579" width="3.296875" style="471" customWidth="1"/>
    <col min="13580" max="13581" width="3.796875" style="471"/>
    <col min="13582" max="13584" width="3.8984375" style="471" customWidth="1"/>
    <col min="13585" max="13587" width="4.296875" style="471" customWidth="1"/>
    <col min="13588" max="13588" width="3.09765625" style="471" customWidth="1"/>
    <col min="13589" max="13589" width="3.796875" style="471"/>
    <col min="13590" max="13590" width="1" style="471" customWidth="1"/>
    <col min="13591" max="13824" width="3.796875" style="471"/>
    <col min="13825" max="13825" width="4" style="471" customWidth="1"/>
    <col min="13826" max="13826" width="3" style="471" customWidth="1"/>
    <col min="13827" max="13827" width="3.796875" style="471"/>
    <col min="13828" max="13830" width="3.8984375" style="471" customWidth="1"/>
    <col min="13831" max="13833" width="4" style="471" customWidth="1"/>
    <col min="13834" max="13834" width="3.796875" style="471"/>
    <col min="13835" max="13835" width="3.296875" style="471" customWidth="1"/>
    <col min="13836" max="13837" width="3.796875" style="471"/>
    <col min="13838" max="13840" width="3.8984375" style="471" customWidth="1"/>
    <col min="13841" max="13843" width="4.296875" style="471" customWidth="1"/>
    <col min="13844" max="13844" width="3.09765625" style="471" customWidth="1"/>
    <col min="13845" max="13845" width="3.796875" style="471"/>
    <col min="13846" max="13846" width="1" style="471" customWidth="1"/>
    <col min="13847" max="14080" width="3.796875" style="471"/>
    <col min="14081" max="14081" width="4" style="471" customWidth="1"/>
    <col min="14082" max="14082" width="3" style="471" customWidth="1"/>
    <col min="14083" max="14083" width="3.796875" style="471"/>
    <col min="14084" max="14086" width="3.8984375" style="471" customWidth="1"/>
    <col min="14087" max="14089" width="4" style="471" customWidth="1"/>
    <col min="14090" max="14090" width="3.796875" style="471"/>
    <col min="14091" max="14091" width="3.296875" style="471" customWidth="1"/>
    <col min="14092" max="14093" width="3.796875" style="471"/>
    <col min="14094" max="14096" width="3.8984375" style="471" customWidth="1"/>
    <col min="14097" max="14099" width="4.296875" style="471" customWidth="1"/>
    <col min="14100" max="14100" width="3.09765625" style="471" customWidth="1"/>
    <col min="14101" max="14101" width="3.796875" style="471"/>
    <col min="14102" max="14102" width="1" style="471" customWidth="1"/>
    <col min="14103" max="14336" width="3.796875" style="471"/>
    <col min="14337" max="14337" width="4" style="471" customWidth="1"/>
    <col min="14338" max="14338" width="3" style="471" customWidth="1"/>
    <col min="14339" max="14339" width="3.796875" style="471"/>
    <col min="14340" max="14342" width="3.8984375" style="471" customWidth="1"/>
    <col min="14343" max="14345" width="4" style="471" customWidth="1"/>
    <col min="14346" max="14346" width="3.796875" style="471"/>
    <col min="14347" max="14347" width="3.296875" style="471" customWidth="1"/>
    <col min="14348" max="14349" width="3.796875" style="471"/>
    <col min="14350" max="14352" width="3.8984375" style="471" customWidth="1"/>
    <col min="14353" max="14355" width="4.296875" style="471" customWidth="1"/>
    <col min="14356" max="14356" width="3.09765625" style="471" customWidth="1"/>
    <col min="14357" max="14357" width="3.796875" style="471"/>
    <col min="14358" max="14358" width="1" style="471" customWidth="1"/>
    <col min="14359" max="14592" width="3.796875" style="471"/>
    <col min="14593" max="14593" width="4" style="471" customWidth="1"/>
    <col min="14594" max="14594" width="3" style="471" customWidth="1"/>
    <col min="14595" max="14595" width="3.796875" style="471"/>
    <col min="14596" max="14598" width="3.8984375" style="471" customWidth="1"/>
    <col min="14599" max="14601" width="4" style="471" customWidth="1"/>
    <col min="14602" max="14602" width="3.796875" style="471"/>
    <col min="14603" max="14603" width="3.296875" style="471" customWidth="1"/>
    <col min="14604" max="14605" width="3.796875" style="471"/>
    <col min="14606" max="14608" width="3.8984375" style="471" customWidth="1"/>
    <col min="14609" max="14611" width="4.296875" style="471" customWidth="1"/>
    <col min="14612" max="14612" width="3.09765625" style="471" customWidth="1"/>
    <col min="14613" max="14613" width="3.796875" style="471"/>
    <col min="14614" max="14614" width="1" style="471" customWidth="1"/>
    <col min="14615" max="14848" width="3.796875" style="471"/>
    <col min="14849" max="14849" width="4" style="471" customWidth="1"/>
    <col min="14850" max="14850" width="3" style="471" customWidth="1"/>
    <col min="14851" max="14851" width="3.796875" style="471"/>
    <col min="14852" max="14854" width="3.8984375" style="471" customWidth="1"/>
    <col min="14855" max="14857" width="4" style="471" customWidth="1"/>
    <col min="14858" max="14858" width="3.796875" style="471"/>
    <col min="14859" max="14859" width="3.296875" style="471" customWidth="1"/>
    <col min="14860" max="14861" width="3.796875" style="471"/>
    <col min="14862" max="14864" width="3.8984375" style="471" customWidth="1"/>
    <col min="14865" max="14867" width="4.296875" style="471" customWidth="1"/>
    <col min="14868" max="14868" width="3.09765625" style="471" customWidth="1"/>
    <col min="14869" max="14869" width="3.796875" style="471"/>
    <col min="14870" max="14870" width="1" style="471" customWidth="1"/>
    <col min="14871" max="15104" width="3.796875" style="471"/>
    <col min="15105" max="15105" width="4" style="471" customWidth="1"/>
    <col min="15106" max="15106" width="3" style="471" customWidth="1"/>
    <col min="15107" max="15107" width="3.796875" style="471"/>
    <col min="15108" max="15110" width="3.8984375" style="471" customWidth="1"/>
    <col min="15111" max="15113" width="4" style="471" customWidth="1"/>
    <col min="15114" max="15114" width="3.796875" style="471"/>
    <col min="15115" max="15115" width="3.296875" style="471" customWidth="1"/>
    <col min="15116" max="15117" width="3.796875" style="471"/>
    <col min="15118" max="15120" width="3.8984375" style="471" customWidth="1"/>
    <col min="15121" max="15123" width="4.296875" style="471" customWidth="1"/>
    <col min="15124" max="15124" width="3.09765625" style="471" customWidth="1"/>
    <col min="15125" max="15125" width="3.796875" style="471"/>
    <col min="15126" max="15126" width="1" style="471" customWidth="1"/>
    <col min="15127" max="15360" width="3.796875" style="471"/>
    <col min="15361" max="15361" width="4" style="471" customWidth="1"/>
    <col min="15362" max="15362" width="3" style="471" customWidth="1"/>
    <col min="15363" max="15363" width="3.796875" style="471"/>
    <col min="15364" max="15366" width="3.8984375" style="471" customWidth="1"/>
    <col min="15367" max="15369" width="4" style="471" customWidth="1"/>
    <col min="15370" max="15370" width="3.796875" style="471"/>
    <col min="15371" max="15371" width="3.296875" style="471" customWidth="1"/>
    <col min="15372" max="15373" width="3.796875" style="471"/>
    <col min="15374" max="15376" width="3.8984375" style="471" customWidth="1"/>
    <col min="15377" max="15379" width="4.296875" style="471" customWidth="1"/>
    <col min="15380" max="15380" width="3.09765625" style="471" customWidth="1"/>
    <col min="15381" max="15381" width="3.796875" style="471"/>
    <col min="15382" max="15382" width="1" style="471" customWidth="1"/>
    <col min="15383" max="15616" width="3.796875" style="471"/>
    <col min="15617" max="15617" width="4" style="471" customWidth="1"/>
    <col min="15618" max="15618" width="3" style="471" customWidth="1"/>
    <col min="15619" max="15619" width="3.796875" style="471"/>
    <col min="15620" max="15622" width="3.8984375" style="471" customWidth="1"/>
    <col min="15623" max="15625" width="4" style="471" customWidth="1"/>
    <col min="15626" max="15626" width="3.796875" style="471"/>
    <col min="15627" max="15627" width="3.296875" style="471" customWidth="1"/>
    <col min="15628" max="15629" width="3.796875" style="471"/>
    <col min="15630" max="15632" width="3.8984375" style="471" customWidth="1"/>
    <col min="15633" max="15635" width="4.296875" style="471" customWidth="1"/>
    <col min="15636" max="15636" width="3.09765625" style="471" customWidth="1"/>
    <col min="15637" max="15637" width="3.796875" style="471"/>
    <col min="15638" max="15638" width="1" style="471" customWidth="1"/>
    <col min="15639" max="15872" width="3.796875" style="471"/>
    <col min="15873" max="15873" width="4" style="471" customWidth="1"/>
    <col min="15874" max="15874" width="3" style="471" customWidth="1"/>
    <col min="15875" max="15875" width="3.796875" style="471"/>
    <col min="15876" max="15878" width="3.8984375" style="471" customWidth="1"/>
    <col min="15879" max="15881" width="4" style="471" customWidth="1"/>
    <col min="15882" max="15882" width="3.796875" style="471"/>
    <col min="15883" max="15883" width="3.296875" style="471" customWidth="1"/>
    <col min="15884" max="15885" width="3.796875" style="471"/>
    <col min="15886" max="15888" width="3.8984375" style="471" customWidth="1"/>
    <col min="15889" max="15891" width="4.296875" style="471" customWidth="1"/>
    <col min="15892" max="15892" width="3.09765625" style="471" customWidth="1"/>
    <col min="15893" max="15893" width="3.796875" style="471"/>
    <col min="15894" max="15894" width="1" style="471" customWidth="1"/>
    <col min="15895" max="16128" width="3.796875" style="471"/>
    <col min="16129" max="16129" width="4" style="471" customWidth="1"/>
    <col min="16130" max="16130" width="3" style="471" customWidth="1"/>
    <col min="16131" max="16131" width="3.796875" style="471"/>
    <col min="16132" max="16134" width="3.8984375" style="471" customWidth="1"/>
    <col min="16135" max="16137" width="4" style="471" customWidth="1"/>
    <col min="16138" max="16138" width="3.796875" style="471"/>
    <col min="16139" max="16139" width="3.296875" style="471" customWidth="1"/>
    <col min="16140" max="16141" width="3.796875" style="471"/>
    <col min="16142" max="16144" width="3.8984375" style="471" customWidth="1"/>
    <col min="16145" max="16147" width="4.296875" style="471" customWidth="1"/>
    <col min="16148" max="16148" width="3.09765625" style="471" customWidth="1"/>
    <col min="16149" max="16149" width="3.796875" style="471"/>
    <col min="16150" max="16150" width="1" style="471" customWidth="1"/>
    <col min="16151" max="16384" width="3.796875" style="471"/>
  </cols>
  <sheetData>
    <row r="1" spans="1:20" ht="15" customHeight="1">
      <c r="A1" s="1207" t="s">
        <v>115</v>
      </c>
      <c r="B1" s="1207"/>
      <c r="C1" s="1207"/>
      <c r="D1" s="1207"/>
      <c r="E1" s="1207"/>
      <c r="F1" s="1207"/>
      <c r="G1" s="1208" t="s">
        <v>116</v>
      </c>
      <c r="H1" s="1208"/>
      <c r="I1" s="1208"/>
      <c r="J1" s="1208"/>
      <c r="K1" s="1208"/>
      <c r="L1" s="1208"/>
      <c r="M1" s="1208"/>
      <c r="N1" s="1208"/>
      <c r="O1" s="1208"/>
      <c r="P1" s="1208"/>
      <c r="Q1" s="1208"/>
      <c r="R1" s="1208"/>
      <c r="S1" s="1208"/>
      <c r="T1" s="1208"/>
    </row>
    <row r="2" spans="1:20" ht="15" customHeight="1">
      <c r="A2" s="1207"/>
      <c r="B2" s="1207"/>
      <c r="C2" s="1207"/>
      <c r="D2" s="1207"/>
      <c r="E2" s="1207"/>
      <c r="F2" s="1207"/>
      <c r="G2" s="1208"/>
      <c r="H2" s="1208"/>
      <c r="I2" s="1208"/>
      <c r="J2" s="1208"/>
      <c r="K2" s="1208"/>
      <c r="L2" s="1208"/>
      <c r="M2" s="1208"/>
      <c r="N2" s="1208"/>
      <c r="O2" s="1208"/>
      <c r="P2" s="1208"/>
      <c r="Q2" s="1208"/>
      <c r="R2" s="1208"/>
      <c r="S2" s="1208"/>
      <c r="T2" s="1208"/>
    </row>
    <row r="3" spans="1:20" ht="15" customHeight="1"/>
    <row r="4" spans="1:20" ht="10.5" customHeight="1"/>
    <row r="5" spans="1:20" ht="30.75" customHeight="1" thickBot="1">
      <c r="C5" s="1209" t="s">
        <v>117</v>
      </c>
      <c r="D5" s="1210"/>
      <c r="E5" s="1210"/>
      <c r="F5" s="1210"/>
      <c r="G5" s="1210"/>
      <c r="H5" s="1210"/>
      <c r="I5" s="1210"/>
      <c r="J5" s="1211"/>
      <c r="M5" s="1209" t="s">
        <v>118</v>
      </c>
      <c r="N5" s="1210"/>
      <c r="O5" s="1210"/>
      <c r="P5" s="1210"/>
      <c r="Q5" s="1210"/>
      <c r="R5" s="1210"/>
      <c r="S5" s="1210"/>
      <c r="T5" s="1211"/>
    </row>
    <row r="6" spans="1:20" ht="25.5" customHeight="1" thickTop="1">
      <c r="C6" s="1212" t="s">
        <v>119</v>
      </c>
      <c r="D6" s="1213"/>
      <c r="E6" s="1213"/>
      <c r="F6" s="1213"/>
      <c r="G6" s="1213"/>
      <c r="H6" s="1213"/>
      <c r="I6" s="1213"/>
      <c r="J6" s="1214"/>
      <c r="K6" s="472"/>
      <c r="L6" s="472"/>
      <c r="M6" s="1212" t="s">
        <v>119</v>
      </c>
      <c r="N6" s="1213"/>
      <c r="O6" s="1213"/>
      <c r="P6" s="1213"/>
      <c r="Q6" s="1213"/>
      <c r="R6" s="1213"/>
      <c r="S6" s="1213"/>
      <c r="T6" s="1214"/>
    </row>
    <row r="7" spans="1:20" ht="25.5" customHeight="1" thickBot="1">
      <c r="C7" s="473"/>
      <c r="D7" s="1199" t="s">
        <v>120</v>
      </c>
      <c r="E7" s="1200"/>
      <c r="F7" s="1201"/>
      <c r="G7" s="1199" t="s">
        <v>121</v>
      </c>
      <c r="H7" s="1200"/>
      <c r="I7" s="1200"/>
      <c r="J7" s="1201"/>
      <c r="K7" s="472"/>
      <c r="L7" s="472"/>
      <c r="M7" s="473"/>
      <c r="N7" s="1199" t="s">
        <v>120</v>
      </c>
      <c r="O7" s="1200"/>
      <c r="P7" s="1201"/>
      <c r="Q7" s="1199" t="s">
        <v>121</v>
      </c>
      <c r="R7" s="1200"/>
      <c r="S7" s="1200"/>
      <c r="T7" s="1201"/>
    </row>
    <row r="8" spans="1:20" ht="25.5" customHeight="1" thickTop="1">
      <c r="C8" s="474"/>
      <c r="D8" s="1202" t="s">
        <v>122</v>
      </c>
      <c r="E8" s="1203"/>
      <c r="F8" s="1204"/>
      <c r="G8" s="1205"/>
      <c r="H8" s="1206"/>
      <c r="I8" s="1206"/>
      <c r="J8" s="475" t="s">
        <v>14</v>
      </c>
      <c r="K8" s="472"/>
      <c r="L8" s="472"/>
      <c r="M8" s="474"/>
      <c r="N8" s="1202" t="s">
        <v>122</v>
      </c>
      <c r="O8" s="1203"/>
      <c r="P8" s="1204"/>
      <c r="Q8" s="1205"/>
      <c r="R8" s="1206"/>
      <c r="S8" s="1206"/>
      <c r="T8" s="475" t="s">
        <v>14</v>
      </c>
    </row>
    <row r="9" spans="1:20" ht="25.5" customHeight="1">
      <c r="C9" s="476"/>
      <c r="D9" s="1220" t="s">
        <v>123</v>
      </c>
      <c r="E9" s="1221"/>
      <c r="F9" s="1222"/>
      <c r="G9" s="1223"/>
      <c r="H9" s="1224"/>
      <c r="I9" s="1224"/>
      <c r="J9" s="477" t="s">
        <v>14</v>
      </c>
      <c r="K9" s="472"/>
      <c r="L9" s="472"/>
      <c r="M9" s="476"/>
      <c r="N9" s="1220" t="s">
        <v>123</v>
      </c>
      <c r="O9" s="1221"/>
      <c r="P9" s="1222"/>
      <c r="Q9" s="1218"/>
      <c r="R9" s="1219"/>
      <c r="S9" s="1219"/>
      <c r="T9" s="477" t="s">
        <v>14</v>
      </c>
    </row>
    <row r="10" spans="1:20" ht="25.5" customHeight="1">
      <c r="C10" s="476"/>
      <c r="D10" s="1215" t="s">
        <v>124</v>
      </c>
      <c r="E10" s="1216"/>
      <c r="F10" s="1217"/>
      <c r="G10" s="1218"/>
      <c r="H10" s="1219"/>
      <c r="I10" s="1219"/>
      <c r="J10" s="477" t="s">
        <v>14</v>
      </c>
      <c r="K10" s="472"/>
      <c r="L10" s="472"/>
      <c r="M10" s="476"/>
      <c r="N10" s="1215" t="s">
        <v>124</v>
      </c>
      <c r="O10" s="1216"/>
      <c r="P10" s="1217"/>
      <c r="Q10" s="1218"/>
      <c r="R10" s="1219"/>
      <c r="S10" s="1219"/>
      <c r="T10" s="477" t="s">
        <v>14</v>
      </c>
    </row>
    <row r="11" spans="1:20" ht="25.5" customHeight="1">
      <c r="C11" s="476"/>
      <c r="D11" s="1215" t="s">
        <v>125</v>
      </c>
      <c r="E11" s="1216"/>
      <c r="F11" s="1217"/>
      <c r="G11" s="1218"/>
      <c r="H11" s="1219"/>
      <c r="I11" s="1219"/>
      <c r="J11" s="477" t="s">
        <v>14</v>
      </c>
      <c r="K11" s="472"/>
      <c r="L11" s="472"/>
      <c r="M11" s="476"/>
      <c r="N11" s="1215" t="s">
        <v>125</v>
      </c>
      <c r="O11" s="1216"/>
      <c r="P11" s="1217"/>
      <c r="Q11" s="1218"/>
      <c r="R11" s="1219"/>
      <c r="S11" s="1219"/>
      <c r="T11" s="477" t="s">
        <v>14</v>
      </c>
    </row>
    <row r="12" spans="1:20" ht="25.5" customHeight="1">
      <c r="C12" s="478"/>
      <c r="D12" s="1215" t="s">
        <v>126</v>
      </c>
      <c r="E12" s="1216"/>
      <c r="F12" s="1217"/>
      <c r="G12" s="1218"/>
      <c r="H12" s="1219"/>
      <c r="I12" s="1219"/>
      <c r="J12" s="477" t="s">
        <v>14</v>
      </c>
      <c r="K12" s="472"/>
      <c r="L12" s="472"/>
      <c r="M12" s="478"/>
      <c r="N12" s="1215" t="s">
        <v>126</v>
      </c>
      <c r="O12" s="1216"/>
      <c r="P12" s="1217"/>
      <c r="Q12" s="1218"/>
      <c r="R12" s="1219"/>
      <c r="S12" s="1219"/>
      <c r="T12" s="477" t="s">
        <v>14</v>
      </c>
    </row>
    <row r="13" spans="1:20" ht="25.5" customHeight="1">
      <c r="C13" s="476"/>
      <c r="D13" s="1215" t="s">
        <v>127</v>
      </c>
      <c r="E13" s="1235"/>
      <c r="F13" s="1236"/>
      <c r="G13" s="1218"/>
      <c r="H13" s="1219"/>
      <c r="I13" s="1219"/>
      <c r="J13" s="477" t="s">
        <v>14</v>
      </c>
      <c r="K13" s="472"/>
      <c r="L13" s="472"/>
      <c r="M13" s="476"/>
      <c r="N13" s="1215" t="s">
        <v>127</v>
      </c>
      <c r="O13" s="1235"/>
      <c r="P13" s="1236"/>
      <c r="Q13" s="1218"/>
      <c r="R13" s="1219"/>
      <c r="S13" s="1219"/>
      <c r="T13" s="477" t="s">
        <v>14</v>
      </c>
    </row>
    <row r="14" spans="1:20" ht="25.5" customHeight="1">
      <c r="C14" s="479"/>
      <c r="D14" s="1237" t="s">
        <v>128</v>
      </c>
      <c r="E14" s="1238"/>
      <c r="F14" s="1239"/>
      <c r="G14" s="1240"/>
      <c r="H14" s="1241"/>
      <c r="I14" s="1241"/>
      <c r="J14" s="480" t="s">
        <v>14</v>
      </c>
      <c r="K14" s="472"/>
      <c r="L14" s="472"/>
      <c r="M14" s="479"/>
      <c r="N14" s="1237" t="s">
        <v>128</v>
      </c>
      <c r="O14" s="1238"/>
      <c r="P14" s="1239"/>
      <c r="Q14" s="1240"/>
      <c r="R14" s="1241"/>
      <c r="S14" s="1241"/>
      <c r="T14" s="480" t="s">
        <v>14</v>
      </c>
    </row>
    <row r="15" spans="1:20" ht="25.5" customHeight="1">
      <c r="C15" s="479"/>
      <c r="D15" s="1225" t="s">
        <v>129</v>
      </c>
      <c r="E15" s="1226"/>
      <c r="F15" s="1227"/>
      <c r="G15" s="1228"/>
      <c r="H15" s="1229"/>
      <c r="I15" s="1229"/>
      <c r="J15" s="481" t="s">
        <v>14</v>
      </c>
      <c r="K15" s="472"/>
      <c r="L15" s="472"/>
      <c r="M15" s="479"/>
      <c r="N15" s="1225" t="s">
        <v>129</v>
      </c>
      <c r="O15" s="1226"/>
      <c r="P15" s="1227"/>
      <c r="Q15" s="1228"/>
      <c r="R15" s="1229"/>
      <c r="S15" s="1229"/>
      <c r="T15" s="481" t="s">
        <v>14</v>
      </c>
    </row>
    <row r="16" spans="1:20" ht="25.5" customHeight="1">
      <c r="C16" s="479"/>
      <c r="D16" s="1230" t="s">
        <v>130</v>
      </c>
      <c r="E16" s="1231"/>
      <c r="F16" s="1232"/>
      <c r="G16" s="1233"/>
      <c r="H16" s="1234"/>
      <c r="I16" s="1234"/>
      <c r="J16" s="482" t="s">
        <v>14</v>
      </c>
      <c r="K16" s="472"/>
      <c r="L16" s="472"/>
      <c r="M16" s="479"/>
      <c r="N16" s="1230" t="s">
        <v>130</v>
      </c>
      <c r="O16" s="1231"/>
      <c r="P16" s="1232"/>
      <c r="Q16" s="1233"/>
      <c r="R16" s="1234"/>
      <c r="S16" s="1234"/>
      <c r="T16" s="482" t="s">
        <v>14</v>
      </c>
    </row>
    <row r="17" spans="3:20" ht="25.5" customHeight="1">
      <c r="C17" s="479"/>
      <c r="D17" s="1230" t="s">
        <v>131</v>
      </c>
      <c r="E17" s="1231"/>
      <c r="F17" s="1232"/>
      <c r="G17" s="1240"/>
      <c r="H17" s="1241"/>
      <c r="I17" s="1241"/>
      <c r="J17" s="483" t="s">
        <v>14</v>
      </c>
      <c r="K17" s="472"/>
      <c r="L17" s="472"/>
      <c r="M17" s="479"/>
      <c r="N17" s="1230" t="s">
        <v>131</v>
      </c>
      <c r="O17" s="1231"/>
      <c r="P17" s="1232"/>
      <c r="Q17" s="1240"/>
      <c r="R17" s="1241"/>
      <c r="S17" s="1241"/>
      <c r="T17" s="483" t="s">
        <v>14</v>
      </c>
    </row>
    <row r="18" spans="3:20" ht="25.5" customHeight="1">
      <c r="C18" s="479"/>
      <c r="D18" s="1230" t="s">
        <v>132</v>
      </c>
      <c r="E18" s="1231"/>
      <c r="F18" s="1232"/>
      <c r="G18" s="1246"/>
      <c r="H18" s="1247"/>
      <c r="I18" s="1247"/>
      <c r="J18" s="484" t="s">
        <v>14</v>
      </c>
      <c r="K18" s="472"/>
      <c r="L18" s="472"/>
      <c r="M18" s="479"/>
      <c r="N18" s="1230" t="s">
        <v>132</v>
      </c>
      <c r="O18" s="1231"/>
      <c r="P18" s="1232"/>
      <c r="Q18" s="1246"/>
      <c r="R18" s="1247"/>
      <c r="S18" s="1247"/>
      <c r="T18" s="484" t="s">
        <v>14</v>
      </c>
    </row>
    <row r="19" spans="3:20" ht="25.5" customHeight="1">
      <c r="C19" s="479"/>
      <c r="D19" s="1230" t="s">
        <v>133</v>
      </c>
      <c r="E19" s="1231"/>
      <c r="F19" s="1232"/>
      <c r="G19" s="1242"/>
      <c r="H19" s="1243"/>
      <c r="I19" s="1243"/>
      <c r="J19" s="485" t="s">
        <v>14</v>
      </c>
      <c r="K19" s="472"/>
      <c r="L19" s="472"/>
      <c r="M19" s="479"/>
      <c r="N19" s="1230" t="s">
        <v>133</v>
      </c>
      <c r="O19" s="1231"/>
      <c r="P19" s="1232"/>
      <c r="Q19" s="1242"/>
      <c r="R19" s="1243"/>
      <c r="S19" s="1243"/>
      <c r="T19" s="485" t="s">
        <v>14</v>
      </c>
    </row>
    <row r="20" spans="3:20" ht="25.5" customHeight="1">
      <c r="C20" s="486"/>
      <c r="D20" s="1230" t="s">
        <v>134</v>
      </c>
      <c r="E20" s="1231"/>
      <c r="F20" s="1232"/>
      <c r="G20" s="1244"/>
      <c r="H20" s="1245"/>
      <c r="I20" s="1245"/>
      <c r="J20" s="487" t="s">
        <v>14</v>
      </c>
      <c r="K20" s="472"/>
      <c r="L20" s="472"/>
      <c r="M20" s="486"/>
      <c r="N20" s="1230" t="s">
        <v>134</v>
      </c>
      <c r="O20" s="1231"/>
      <c r="P20" s="1232"/>
      <c r="Q20" s="1244"/>
      <c r="R20" s="1245"/>
      <c r="S20" s="1245"/>
      <c r="T20" s="487" t="s">
        <v>14</v>
      </c>
    </row>
    <row r="21" spans="3:20" ht="25.5" customHeight="1">
      <c r="C21" s="476"/>
      <c r="D21" s="1230" t="s">
        <v>135</v>
      </c>
      <c r="E21" s="1231"/>
      <c r="F21" s="1232"/>
      <c r="G21" s="1248"/>
      <c r="H21" s="1249"/>
      <c r="I21" s="1249"/>
      <c r="J21" s="488" t="s">
        <v>14</v>
      </c>
      <c r="K21" s="472"/>
      <c r="L21" s="472"/>
      <c r="M21" s="476"/>
      <c r="N21" s="1230" t="s">
        <v>135</v>
      </c>
      <c r="O21" s="1231"/>
      <c r="P21" s="1232"/>
      <c r="Q21" s="1248"/>
      <c r="R21" s="1249"/>
      <c r="S21" s="1249"/>
      <c r="T21" s="488" t="s">
        <v>14</v>
      </c>
    </row>
    <row r="22" spans="3:20" ht="25.5" customHeight="1">
      <c r="C22" s="476"/>
      <c r="D22" s="1230" t="s">
        <v>136</v>
      </c>
      <c r="E22" s="1231"/>
      <c r="F22" s="1232"/>
      <c r="G22" s="1248"/>
      <c r="H22" s="1249"/>
      <c r="I22" s="1249"/>
      <c r="J22" s="488" t="s">
        <v>14</v>
      </c>
      <c r="K22" s="472"/>
      <c r="L22" s="472"/>
      <c r="M22" s="476"/>
      <c r="N22" s="1230" t="s">
        <v>136</v>
      </c>
      <c r="O22" s="1231"/>
      <c r="P22" s="1232"/>
      <c r="Q22" s="1248"/>
      <c r="R22" s="1249"/>
      <c r="S22" s="1249"/>
      <c r="T22" s="488" t="s">
        <v>14</v>
      </c>
    </row>
    <row r="23" spans="3:20" ht="25.5" customHeight="1">
      <c r="C23" s="476"/>
      <c r="D23" s="1230" t="s">
        <v>137</v>
      </c>
      <c r="E23" s="1231"/>
      <c r="F23" s="1232"/>
      <c r="G23" s="1248"/>
      <c r="H23" s="1249"/>
      <c r="I23" s="1249"/>
      <c r="J23" s="488" t="s">
        <v>14</v>
      </c>
      <c r="K23" s="472"/>
      <c r="L23" s="472"/>
      <c r="M23" s="476"/>
      <c r="N23" s="1230" t="s">
        <v>137</v>
      </c>
      <c r="O23" s="1231"/>
      <c r="P23" s="1232"/>
      <c r="Q23" s="1248"/>
      <c r="R23" s="1249"/>
      <c r="S23" s="1249"/>
      <c r="T23" s="488" t="s">
        <v>14</v>
      </c>
    </row>
    <row r="24" spans="3:20" ht="25.5" customHeight="1">
      <c r="C24" s="476"/>
      <c r="D24" s="1250" t="s">
        <v>138</v>
      </c>
      <c r="E24" s="1251"/>
      <c r="F24" s="1252"/>
      <c r="G24" s="1248"/>
      <c r="H24" s="1249"/>
      <c r="I24" s="1249"/>
      <c r="J24" s="488" t="s">
        <v>14</v>
      </c>
      <c r="K24" s="472"/>
      <c r="L24" s="472"/>
      <c r="M24" s="476"/>
      <c r="N24" s="1250" t="s">
        <v>138</v>
      </c>
      <c r="O24" s="1251"/>
      <c r="P24" s="1252"/>
      <c r="Q24" s="1248"/>
      <c r="R24" s="1249"/>
      <c r="S24" s="1249"/>
      <c r="T24" s="488" t="s">
        <v>14</v>
      </c>
    </row>
    <row r="25" spans="3:20" ht="25.5" customHeight="1">
      <c r="C25" s="476"/>
      <c r="D25" s="1253" t="s">
        <v>139</v>
      </c>
      <c r="E25" s="1251"/>
      <c r="F25" s="1252"/>
      <c r="G25" s="1248"/>
      <c r="H25" s="1249"/>
      <c r="I25" s="1249"/>
      <c r="J25" s="488" t="s">
        <v>14</v>
      </c>
      <c r="K25" s="472"/>
      <c r="L25" s="472"/>
      <c r="M25" s="476"/>
      <c r="N25" s="1253" t="s">
        <v>139</v>
      </c>
      <c r="O25" s="1251"/>
      <c r="P25" s="1252"/>
      <c r="Q25" s="1248"/>
      <c r="R25" s="1249"/>
      <c r="S25" s="1249"/>
      <c r="T25" s="488" t="s">
        <v>14</v>
      </c>
    </row>
    <row r="26" spans="3:20" ht="25.5" customHeight="1">
      <c r="C26" s="476"/>
      <c r="D26" s="1230" t="s">
        <v>140</v>
      </c>
      <c r="E26" s="1231"/>
      <c r="F26" s="1232"/>
      <c r="G26" s="1248"/>
      <c r="H26" s="1249"/>
      <c r="I26" s="1249"/>
      <c r="J26" s="488" t="s">
        <v>14</v>
      </c>
      <c r="K26" s="472"/>
      <c r="L26" s="472"/>
      <c r="M26" s="476"/>
      <c r="N26" s="1230" t="s">
        <v>140</v>
      </c>
      <c r="O26" s="1231"/>
      <c r="P26" s="1232"/>
      <c r="Q26" s="1248"/>
      <c r="R26" s="1249"/>
      <c r="S26" s="1249"/>
      <c r="T26" s="488" t="s">
        <v>14</v>
      </c>
    </row>
    <row r="27" spans="3:20" ht="25.5" customHeight="1">
      <c r="C27" s="476"/>
      <c r="D27" s="1230"/>
      <c r="E27" s="1231"/>
      <c r="F27" s="1232"/>
      <c r="G27" s="1248"/>
      <c r="H27" s="1249"/>
      <c r="I27" s="1249"/>
      <c r="J27" s="488" t="s">
        <v>14</v>
      </c>
      <c r="K27" s="472"/>
      <c r="L27" s="472"/>
      <c r="M27" s="476"/>
      <c r="N27" s="1230"/>
      <c r="O27" s="1231"/>
      <c r="P27" s="1232"/>
      <c r="Q27" s="1248"/>
      <c r="R27" s="1249"/>
      <c r="S27" s="1249"/>
      <c r="T27" s="488" t="s">
        <v>14</v>
      </c>
    </row>
    <row r="28" spans="3:20" ht="25.5" customHeight="1">
      <c r="C28" s="476"/>
      <c r="D28" s="1230" t="s">
        <v>141</v>
      </c>
      <c r="E28" s="1231"/>
      <c r="F28" s="1232"/>
      <c r="G28" s="1248"/>
      <c r="H28" s="1249"/>
      <c r="I28" s="1249"/>
      <c r="J28" s="488" t="s">
        <v>14</v>
      </c>
      <c r="K28" s="472"/>
      <c r="L28" s="472"/>
      <c r="M28" s="476"/>
      <c r="N28" s="1230" t="s">
        <v>141</v>
      </c>
      <c r="O28" s="1231"/>
      <c r="P28" s="1232"/>
      <c r="Q28" s="1248"/>
      <c r="R28" s="1249"/>
      <c r="S28" s="1249"/>
      <c r="T28" s="488" t="s">
        <v>14</v>
      </c>
    </row>
    <row r="29" spans="3:20" ht="25.5" customHeight="1">
      <c r="C29" s="476"/>
      <c r="D29" s="1230" t="s">
        <v>142</v>
      </c>
      <c r="E29" s="1231"/>
      <c r="F29" s="1232"/>
      <c r="G29" s="1248"/>
      <c r="H29" s="1249"/>
      <c r="I29" s="1249"/>
      <c r="J29" s="488" t="s">
        <v>14</v>
      </c>
      <c r="K29" s="472"/>
      <c r="L29" s="472"/>
      <c r="M29" s="476"/>
      <c r="N29" s="1230" t="s">
        <v>142</v>
      </c>
      <c r="O29" s="1231"/>
      <c r="P29" s="1232"/>
      <c r="Q29" s="1248"/>
      <c r="R29" s="1249"/>
      <c r="S29" s="1249"/>
      <c r="T29" s="488" t="s">
        <v>14</v>
      </c>
    </row>
    <row r="30" spans="3:20" ht="25.5" customHeight="1">
      <c r="C30" s="476"/>
      <c r="D30" s="1254" t="s">
        <v>143</v>
      </c>
      <c r="E30" s="1254"/>
      <c r="F30" s="489" t="s">
        <v>144</v>
      </c>
      <c r="G30" s="1248"/>
      <c r="H30" s="1249"/>
      <c r="I30" s="1249"/>
      <c r="J30" s="488" t="s">
        <v>14</v>
      </c>
      <c r="K30" s="472"/>
      <c r="L30" s="472"/>
      <c r="M30" s="476"/>
      <c r="N30" s="1254" t="s">
        <v>143</v>
      </c>
      <c r="O30" s="1254"/>
      <c r="P30" s="489" t="s">
        <v>144</v>
      </c>
      <c r="Q30" s="1248"/>
      <c r="R30" s="1249"/>
      <c r="S30" s="1249"/>
      <c r="T30" s="488" t="s">
        <v>14</v>
      </c>
    </row>
    <row r="31" spans="3:20" ht="25.5" customHeight="1">
      <c r="C31" s="476"/>
      <c r="D31" s="1254"/>
      <c r="E31" s="1254"/>
      <c r="F31" s="489" t="s">
        <v>145</v>
      </c>
      <c r="G31" s="1248"/>
      <c r="H31" s="1249"/>
      <c r="I31" s="1249"/>
      <c r="J31" s="488" t="s">
        <v>14</v>
      </c>
      <c r="K31" s="472"/>
      <c r="L31" s="472"/>
      <c r="M31" s="476"/>
      <c r="N31" s="1254"/>
      <c r="O31" s="1254"/>
      <c r="P31" s="489" t="s">
        <v>145</v>
      </c>
      <c r="Q31" s="1248"/>
      <c r="R31" s="1249"/>
      <c r="S31" s="1249"/>
      <c r="T31" s="488" t="s">
        <v>14</v>
      </c>
    </row>
    <row r="32" spans="3:20" ht="25.5" customHeight="1" thickBot="1">
      <c r="C32" s="490"/>
      <c r="D32" s="1258" t="s">
        <v>146</v>
      </c>
      <c r="E32" s="1259"/>
      <c r="F32" s="1260"/>
      <c r="G32" s="1248"/>
      <c r="H32" s="1249"/>
      <c r="I32" s="1249"/>
      <c r="J32" s="488" t="s">
        <v>14</v>
      </c>
      <c r="K32" s="472"/>
      <c r="L32" s="472"/>
      <c r="M32" s="490"/>
      <c r="N32" s="1258" t="s">
        <v>146</v>
      </c>
      <c r="O32" s="1259"/>
      <c r="P32" s="1260"/>
      <c r="Q32" s="1248"/>
      <c r="R32" s="1249"/>
      <c r="S32" s="1249"/>
      <c r="T32" s="488" t="s">
        <v>14</v>
      </c>
    </row>
    <row r="33" spans="3:20" ht="25.5" customHeight="1" thickTop="1">
      <c r="C33" s="1212" t="s">
        <v>147</v>
      </c>
      <c r="D33" s="1261"/>
      <c r="E33" s="1261"/>
      <c r="F33" s="1262"/>
      <c r="G33" s="1205">
        <f>SUM(G8:I29)+G31-G30-G32</f>
        <v>0</v>
      </c>
      <c r="H33" s="1206"/>
      <c r="I33" s="1206"/>
      <c r="J33" s="491" t="s">
        <v>14</v>
      </c>
      <c r="K33" s="472"/>
      <c r="L33" s="472"/>
      <c r="M33" s="1212" t="s">
        <v>147</v>
      </c>
      <c r="N33" s="1261"/>
      <c r="O33" s="1261"/>
      <c r="P33" s="1262"/>
      <c r="Q33" s="1205">
        <f>SUM(Q8:S29)+Q31-Q30-Q32</f>
        <v>0</v>
      </c>
      <c r="R33" s="1206"/>
      <c r="S33" s="1206"/>
      <c r="T33" s="491" t="s">
        <v>14</v>
      </c>
    </row>
    <row r="34" spans="3:20" ht="15" customHeight="1">
      <c r="C34" s="1255"/>
      <c r="D34" s="1255"/>
      <c r="E34" s="1255"/>
      <c r="F34" s="1255"/>
      <c r="G34" s="1256"/>
      <c r="H34" s="1256"/>
      <c r="I34" s="1256"/>
      <c r="J34" s="492"/>
      <c r="M34" s="1255"/>
      <c r="N34" s="1255"/>
      <c r="O34" s="1255"/>
      <c r="P34" s="1255"/>
      <c r="Q34" s="1256"/>
      <c r="R34" s="1256"/>
      <c r="S34" s="1256"/>
      <c r="T34" s="492"/>
    </row>
    <row r="35" spans="3:20" ht="15" customHeight="1">
      <c r="C35" s="493"/>
      <c r="D35" s="493"/>
      <c r="E35" s="493"/>
      <c r="F35" s="493"/>
      <c r="G35" s="494"/>
      <c r="H35" s="494"/>
      <c r="I35" s="494"/>
      <c r="J35" s="492"/>
      <c r="Q35" s="1257"/>
      <c r="R35" s="1257"/>
      <c r="S35" s="1257"/>
    </row>
    <row r="36" spans="3:20" ht="15" customHeight="1">
      <c r="C36" s="493"/>
      <c r="D36" s="493"/>
      <c r="E36" s="493"/>
      <c r="F36" s="493"/>
      <c r="G36" s="494"/>
      <c r="H36" s="494"/>
      <c r="I36" s="494"/>
      <c r="J36" s="492"/>
    </row>
  </sheetData>
  <mergeCells count="117">
    <mergeCell ref="C34:F34"/>
    <mergeCell ref="G34:I34"/>
    <mergeCell ref="M34:P34"/>
    <mergeCell ref="Q34:S34"/>
    <mergeCell ref="Q35:S35"/>
    <mergeCell ref="D32:F32"/>
    <mergeCell ref="G32:I32"/>
    <mergeCell ref="N32:P32"/>
    <mergeCell ref="Q32:S32"/>
    <mergeCell ref="C33:F33"/>
    <mergeCell ref="G33:I33"/>
    <mergeCell ref="M33:P33"/>
    <mergeCell ref="Q33:S33"/>
    <mergeCell ref="D29:F29"/>
    <mergeCell ref="G29:I29"/>
    <mergeCell ref="N29:P29"/>
    <mergeCell ref="Q29:S29"/>
    <mergeCell ref="D30:E31"/>
    <mergeCell ref="G30:I30"/>
    <mergeCell ref="N30:O31"/>
    <mergeCell ref="Q30:S30"/>
    <mergeCell ref="G31:I31"/>
    <mergeCell ref="Q31:S31"/>
    <mergeCell ref="D27:F27"/>
    <mergeCell ref="G27:I27"/>
    <mergeCell ref="N27:P27"/>
    <mergeCell ref="Q27:S27"/>
    <mergeCell ref="D28:F28"/>
    <mergeCell ref="G28:I28"/>
    <mergeCell ref="N28:P28"/>
    <mergeCell ref="Q28:S28"/>
    <mergeCell ref="D25:F25"/>
    <mergeCell ref="G25:I25"/>
    <mergeCell ref="N25:P25"/>
    <mergeCell ref="Q25:S25"/>
    <mergeCell ref="D26:F26"/>
    <mergeCell ref="G26:I26"/>
    <mergeCell ref="N26:P26"/>
    <mergeCell ref="Q26:S26"/>
    <mergeCell ref="D23:F23"/>
    <mergeCell ref="G23:I23"/>
    <mergeCell ref="N23:P23"/>
    <mergeCell ref="Q23:S23"/>
    <mergeCell ref="D24:F24"/>
    <mergeCell ref="G24:I24"/>
    <mergeCell ref="N24:P24"/>
    <mergeCell ref="Q24:S24"/>
    <mergeCell ref="D21:F21"/>
    <mergeCell ref="G21:I21"/>
    <mergeCell ref="N21:P21"/>
    <mergeCell ref="Q21:S21"/>
    <mergeCell ref="D22:F22"/>
    <mergeCell ref="G22:I22"/>
    <mergeCell ref="N22:P22"/>
    <mergeCell ref="Q22:S22"/>
    <mergeCell ref="D19:F19"/>
    <mergeCell ref="G19:I19"/>
    <mergeCell ref="N19:P19"/>
    <mergeCell ref="Q19:S19"/>
    <mergeCell ref="D20:F20"/>
    <mergeCell ref="G20:I20"/>
    <mergeCell ref="N20:P20"/>
    <mergeCell ref="Q20:S20"/>
    <mergeCell ref="D17:F17"/>
    <mergeCell ref="G17:I17"/>
    <mergeCell ref="N17:P17"/>
    <mergeCell ref="Q17:S17"/>
    <mergeCell ref="D18:F18"/>
    <mergeCell ref="G18:I18"/>
    <mergeCell ref="N18:P18"/>
    <mergeCell ref="Q18:S18"/>
    <mergeCell ref="D15:F15"/>
    <mergeCell ref="G15:I15"/>
    <mergeCell ref="N15:P15"/>
    <mergeCell ref="Q15:S15"/>
    <mergeCell ref="D16:F16"/>
    <mergeCell ref="G16:I16"/>
    <mergeCell ref="N16:P16"/>
    <mergeCell ref="Q16:S16"/>
    <mergeCell ref="D13:F13"/>
    <mergeCell ref="G13:I13"/>
    <mergeCell ref="N13:P13"/>
    <mergeCell ref="Q13:S13"/>
    <mergeCell ref="D14:F14"/>
    <mergeCell ref="G14:I14"/>
    <mergeCell ref="N14:P14"/>
    <mergeCell ref="Q14:S14"/>
    <mergeCell ref="D11:F11"/>
    <mergeCell ref="G11:I11"/>
    <mergeCell ref="N11:P11"/>
    <mergeCell ref="Q11:S11"/>
    <mergeCell ref="D12:F12"/>
    <mergeCell ref="G12:I12"/>
    <mergeCell ref="N12:P12"/>
    <mergeCell ref="Q12:S12"/>
    <mergeCell ref="D9:F9"/>
    <mergeCell ref="G9:I9"/>
    <mergeCell ref="N9:P9"/>
    <mergeCell ref="Q9:S9"/>
    <mergeCell ref="D10:F10"/>
    <mergeCell ref="G10:I10"/>
    <mergeCell ref="N10:P10"/>
    <mergeCell ref="Q10:S10"/>
    <mergeCell ref="D7:F7"/>
    <mergeCell ref="G7:J7"/>
    <mergeCell ref="N7:P7"/>
    <mergeCell ref="Q7:T7"/>
    <mergeCell ref="D8:F8"/>
    <mergeCell ref="G8:I8"/>
    <mergeCell ref="N8:P8"/>
    <mergeCell ref="Q8:S8"/>
    <mergeCell ref="A1:F2"/>
    <mergeCell ref="G1:T2"/>
    <mergeCell ref="C5:J5"/>
    <mergeCell ref="M5:T5"/>
    <mergeCell ref="C6:J6"/>
    <mergeCell ref="M6:T6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再認定様式１(肉用牛繁殖)</vt:lpstr>
      <vt:lpstr>再認定様式1(野菜・果樹)</vt:lpstr>
      <vt:lpstr>再認定様式1(酪農)</vt:lpstr>
      <vt:lpstr>再認定様式1(養豚)</vt:lpstr>
      <vt:lpstr>再認定様式1(養鶏・養卵・その他)</vt:lpstr>
      <vt:lpstr>再認定様式2(共通)</vt:lpstr>
      <vt:lpstr>再認定様式3(共通)</vt:lpstr>
      <vt:lpstr>'再認定様式１(肉用牛繁殖)'!Print_Area</vt:lpstr>
      <vt:lpstr>'再認定様式1(野菜・果樹)'!Print_Area</vt:lpstr>
      <vt:lpstr>'再認定様式1(養鶏・養卵・その他)'!Print_Area</vt:lpstr>
      <vt:lpstr>'再認定様式1(養豚)'!Print_Area</vt:lpstr>
      <vt:lpstr>'再認定様式1(酪農)'!Print_Area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Isglg248</dc:creator>
  <cp:lastModifiedBy>Isglg248</cp:lastModifiedBy>
  <cp:lastPrinted>2023-06-20T01:32:41Z</cp:lastPrinted>
  <dcterms:created xsi:type="dcterms:W3CDTF">2023-04-18T04:21:39Z</dcterms:created>
  <dcterms:modified xsi:type="dcterms:W3CDTF">2023-06-20T01:33:29Z</dcterms:modified>
</cp:coreProperties>
</file>