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.36\sanitizer-out\kyouikubu\output\"/>
    </mc:Choice>
  </mc:AlternateContent>
  <xr:revisionPtr revIDLastSave="0" documentId="13_ncr:1_{D30CA319-A857-454D-BE18-00C3D71D4430}" xr6:coauthVersionLast="36" xr6:coauthVersionMax="36" xr10:uidLastSave="{00000000-0000-0000-0000-000000000000}"/>
  <bookViews>
    <workbookView xWindow="0" yWindow="0" windowWidth="13224" windowHeight="5544" activeTab="4" xr2:uid="{00000000-000D-0000-FFFF-FFFF00000000}"/>
  </bookViews>
  <sheets>
    <sheet name="予算書" sheetId="1" r:id="rId1"/>
    <sheet name="予算書（内訳）" sheetId="9" r:id="rId2"/>
    <sheet name="予算書 (記入例)" sheetId="3" r:id="rId3"/>
    <sheet name="予算書・決算書（内訳） (記入例)" sheetId="7" r:id="rId4"/>
    <sheet name="決算書" sheetId="2" r:id="rId5"/>
    <sheet name="決算書（内訳）" sheetId="6" r:id="rId6"/>
    <sheet name="決算書 (記入例)" sheetId="4" r:id="rId7"/>
  </sheets>
  <definedNames>
    <definedName name="_xlnm._FilterDatabase" localSheetId="5" hidden="1">'決算書（内訳）'!$A$3:$M$27</definedName>
    <definedName name="_xlnm._FilterDatabase" localSheetId="1" hidden="1">'予算書（内訳）'!$A$3:$M$27</definedName>
    <definedName name="_xlnm._FilterDatabase" localSheetId="3" hidden="1">'予算書・決算書（内訳） (記入例)'!$A$3:$M$27</definedName>
    <definedName name="_xlnm.Print_Area" localSheetId="0">予算書!$A$1:$F$21</definedName>
    <definedName name="_xlnm.Print_Area" localSheetId="2">'予算書 (記入例)'!$A$1:$F$21</definedName>
    <definedName name="_xlnm.Print_Area" localSheetId="3">'予算書・決算書（内訳） (記入例)'!$A$1:$O$32</definedName>
  </definedNames>
  <calcPr calcId="191029"/>
</workbook>
</file>

<file path=xl/calcChain.xml><?xml version="1.0" encoding="utf-8"?>
<calcChain xmlns="http://schemas.openxmlformats.org/spreadsheetml/2006/main">
  <c r="G5" i="2" l="1"/>
  <c r="G4" i="2"/>
  <c r="F6" i="1"/>
  <c r="E20" i="2"/>
  <c r="E13" i="2"/>
  <c r="D20" i="2" l="1"/>
  <c r="D13" i="2"/>
  <c r="C20" i="2"/>
  <c r="C13" i="2"/>
  <c r="C31" i="9"/>
  <c r="C31" i="6"/>
  <c r="E27" i="6"/>
  <c r="D18" i="2" s="1"/>
  <c r="F27" i="6"/>
  <c r="C29" i="6" s="1"/>
  <c r="G27" i="6"/>
  <c r="D19" i="2" s="1"/>
  <c r="H27" i="6"/>
  <c r="C30" i="6" s="1"/>
  <c r="I27" i="6"/>
  <c r="J27" i="6"/>
  <c r="K27" i="6"/>
  <c r="C20" i="1"/>
  <c r="C13" i="1"/>
  <c r="E27" i="9"/>
  <c r="C18" i="1" s="1"/>
  <c r="C18" i="2" s="1"/>
  <c r="F27" i="9"/>
  <c r="C29" i="9" s="1"/>
  <c r="G27" i="9"/>
  <c r="C19" i="1" s="1"/>
  <c r="C19" i="2" s="1"/>
  <c r="H27" i="9"/>
  <c r="C30" i="9" s="1"/>
  <c r="I27" i="9"/>
  <c r="J27" i="9"/>
  <c r="C21" i="2" l="1"/>
  <c r="E18" i="2"/>
  <c r="E19" i="2"/>
  <c r="C32" i="9"/>
  <c r="C12" i="1" s="1"/>
  <c r="C12" i="2" s="1"/>
  <c r="C32" i="6"/>
  <c r="D12" i="2" s="1"/>
  <c r="D21" i="2"/>
  <c r="E21" i="2" s="1"/>
  <c r="K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B2" i="9"/>
  <c r="B1" i="9"/>
  <c r="E12" i="2" l="1"/>
  <c r="L27" i="9"/>
  <c r="C11" i="1" s="1"/>
  <c r="C11" i="2" s="1"/>
  <c r="J27" i="7"/>
  <c r="K28" i="7" l="1"/>
  <c r="H27" i="7"/>
  <c r="C30" i="7" s="1"/>
  <c r="G27" i="7"/>
  <c r="F27" i="7"/>
  <c r="C29" i="7" s="1"/>
  <c r="C32" i="7" s="1"/>
  <c r="E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B2" i="6"/>
  <c r="B1" i="6"/>
  <c r="B1" i="2"/>
  <c r="L27" i="6" l="1"/>
  <c r="D11" i="2" s="1"/>
  <c r="E11" i="2" s="1"/>
  <c r="L27" i="7"/>
  <c r="E19" i="4"/>
  <c r="E20" i="4"/>
  <c r="E21" i="4"/>
  <c r="E18" i="4"/>
  <c r="E12" i="4"/>
  <c r="E13" i="4"/>
  <c r="E14" i="4"/>
  <c r="E11" i="4"/>
  <c r="C14" i="2" l="1"/>
  <c r="G6" i="4"/>
  <c r="F6" i="3"/>
  <c r="C21" i="4"/>
  <c r="G5" i="4" s="1"/>
  <c r="D21" i="4"/>
  <c r="D20" i="4"/>
  <c r="D19" i="4"/>
  <c r="D18" i="4"/>
  <c r="G4" i="4"/>
  <c r="C14" i="4"/>
  <c r="D13" i="4"/>
  <c r="D12" i="4"/>
  <c r="D11" i="4"/>
  <c r="G6" i="2" l="1"/>
  <c r="D14" i="4"/>
  <c r="F5" i="3"/>
  <c r="F4" i="3"/>
  <c r="C14" i="3"/>
  <c r="B20" i="2" l="1"/>
  <c r="C21" i="1"/>
  <c r="F5" i="1" s="1"/>
  <c r="C14" i="1"/>
  <c r="F4" i="1" s="1"/>
  <c r="C21" i="3"/>
  <c r="B18" i="4"/>
  <c r="B12" i="4"/>
  <c r="B11" i="4"/>
  <c r="B2" i="2"/>
  <c r="D14" i="2" l="1"/>
  <c r="E14" i="2" s="1"/>
  <c r="B12" i="2" l="1"/>
  <c r="B11" i="2"/>
  <c r="B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Isglg256</author>
  </authors>
  <commentList>
    <comment ref="C11" authorId="0" shapeId="0" xr:uid="{754AD815-2295-48AD-BDA9-34BFCA190090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
※内訳書（H）にリンクしています。</t>
        </r>
      </text>
    </comment>
    <comment ref="C12" authorId="0" shapeId="0" xr:uid="{0E340724-58DB-49C6-AC05-A92D820D0EEC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
※内訳書(I)とリンクしています</t>
        </r>
      </text>
    </comment>
    <comment ref="C13" authorId="0" shapeId="0" xr:uid="{53D506D5-2A5B-4177-AEB3-AC2672A7B335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
※内訳書(G)とリンクしています</t>
        </r>
      </text>
    </comment>
    <comment ref="C18" authorId="0" shapeId="0" xr:uid="{1524F9EF-459C-425D-9B1D-F8B2F7DE36F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数式が入っています
※内訳書(A)とリンクしています
</t>
        </r>
      </text>
    </comment>
    <comment ref="C19" authorId="0" shapeId="0" xr:uid="{C8991198-C2F6-41C9-955F-91F64FCF7370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
※内訳書（C) とリンクしています</t>
        </r>
      </text>
    </comment>
    <comment ref="C20" authorId="0" shapeId="0" xr:uid="{CCD17AD3-BBD3-4170-AB50-20E884FDFD83}">
      <text>
        <r>
          <rPr>
            <b/>
            <sz val="9"/>
            <color indexed="81"/>
            <rFont val="MS P ゴシック"/>
            <family val="3"/>
            <charset val="128"/>
          </rPr>
          <t>数式が入っています
※内訳書（E）とリンクしています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Isglg256</author>
  </authors>
  <commentList>
    <comment ref="F6" authorId="0" shapeId="0" xr:uid="{465BACE7-CD16-4CCD-9BA9-AF939230779B}">
      <text>
        <r>
          <rPr>
            <sz val="9"/>
            <color indexed="81"/>
            <rFont val="MS P ゴシック"/>
            <family val="3"/>
            <charset val="128"/>
          </rPr>
          <t>差引額はゼロ「0」になるようにしてください</t>
        </r>
      </text>
    </comment>
    <comment ref="C11" authorId="0" shapeId="0" xr:uid="{282E143F-B817-4B37-95A0-B1391D18D673}">
      <text>
        <r>
          <rPr>
            <sz val="9"/>
            <color indexed="81"/>
            <rFont val="MS P ゴシック"/>
            <family val="3"/>
            <charset val="128"/>
          </rPr>
          <t>市補助、その他の補助を領収証の額から差し引いた自己負担額を記載</t>
        </r>
      </text>
    </comment>
    <comment ref="C12" authorId="0" shapeId="0" xr:uid="{53D36D84-8AFE-433C-8E0D-E45E0D5DC3A2}">
      <text>
        <r>
          <rPr>
            <sz val="9"/>
            <color indexed="81"/>
            <rFont val="MS P ゴシック"/>
            <family val="3"/>
            <charset val="128"/>
          </rPr>
          <t>補助額を記載</t>
        </r>
      </text>
    </comment>
    <comment ref="C13" authorId="0" shapeId="0" xr:uid="{86BADB7D-4566-492A-A9B1-A4F501A9735C}">
      <text>
        <r>
          <rPr>
            <sz val="9"/>
            <color indexed="81"/>
            <rFont val="MS P ゴシック"/>
            <family val="3"/>
            <charset val="128"/>
          </rPr>
          <t>離島割引、連盟からの補助などその他の補助があれば記載</t>
        </r>
      </text>
    </comment>
    <comment ref="C18" authorId="0" shapeId="0" xr:uid="{76F45055-E029-4B25-85CC-268CBE8A244C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  <comment ref="C19" authorId="0" shapeId="0" xr:uid="{791D6C04-9E28-4BD8-BEE1-FF562337D117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  <comment ref="C20" authorId="0" shapeId="0" xr:uid="{D33809E8-EBB5-47FC-AB38-569609D14CAC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Isglg223</author>
    <author>Isglg256</author>
  </authors>
  <commentList>
    <comment ref="C4" authorId="0" shapeId="0" xr:uid="{249EBF8E-6097-4AE5-BB1E-DD5843429A9A}">
      <text>
        <r>
          <rPr>
            <sz val="9"/>
            <color indexed="81"/>
            <rFont val="MS P ゴシック"/>
            <family val="3"/>
            <charset val="128"/>
          </rPr>
          <t xml:space="preserve">学校名を入力してください。
例）石垣中学校
例）登野城小学校
</t>
        </r>
      </text>
    </comment>
    <comment ref="D4" authorId="0" shapeId="0" xr:uid="{04B98B9C-A574-4D0A-8897-AA257C1FB234}">
      <text>
        <r>
          <rPr>
            <sz val="9"/>
            <color indexed="81"/>
            <rFont val="MS P ゴシック"/>
            <family val="3"/>
            <charset val="128"/>
          </rPr>
          <t xml:space="preserve">学年を入力してください
</t>
        </r>
      </text>
    </comment>
    <comment ref="E4" authorId="0" shapeId="0" xr:uid="{C2A45F68-F454-47E5-AA09-F546C6C94981}">
      <text>
        <r>
          <rPr>
            <sz val="9"/>
            <color indexed="81"/>
            <rFont val="MS P ゴシック"/>
            <family val="3"/>
            <charset val="128"/>
          </rPr>
          <t>航空運賃を入力してください（手数料は除く）</t>
        </r>
      </text>
    </comment>
    <comment ref="H4" authorId="0" shapeId="0" xr:uid="{62E8B533-7FD1-4CB6-B491-DD355F9FB976}">
      <text>
        <r>
          <rPr>
            <sz val="9"/>
            <color indexed="81"/>
            <rFont val="MS P ゴシック"/>
            <family val="3"/>
            <charset val="128"/>
          </rPr>
          <t>補助金の上限額
(県内)1泊4,000円
※2泊まで
例）3,850円×2泊
百円未満切り捨てし、
補助額は
3,800円×2泊＝7,600円</t>
        </r>
      </text>
    </comment>
    <comment ref="J4" authorId="1" shapeId="0" xr:uid="{247AF2A2-24A8-4E61-9520-5A10FEE2FFFC}">
      <text>
        <r>
          <rPr>
            <sz val="9"/>
            <color indexed="81"/>
            <rFont val="MS P ゴシック"/>
            <family val="3"/>
            <charset val="128"/>
          </rPr>
          <t>輸送費の半額を補助
補助金の上限額
（県内）3,000円
（県外）6,000円
※県外は別申請</t>
        </r>
      </text>
    </comment>
    <comment ref="K4" authorId="0" shapeId="0" xr:uid="{BB0BB0D9-41F2-4CDF-8333-B13FE6032DE3}">
      <text>
        <r>
          <rPr>
            <sz val="9"/>
            <color indexed="81"/>
            <rFont val="MS P ゴシック"/>
            <family val="3"/>
            <charset val="128"/>
          </rPr>
          <t xml:space="preserve">離島割還付など、他に補助がある場合は入力してください
</t>
        </r>
      </text>
    </comment>
    <comment ref="F5" authorId="0" shapeId="0" xr:uid="{BA7197F5-4E0E-4CE3-B0A4-FA2E4B80C406}">
      <text>
        <r>
          <rPr>
            <sz val="9"/>
            <color indexed="81"/>
            <rFont val="MS P ゴシック"/>
            <family val="3"/>
            <charset val="128"/>
          </rPr>
          <t>補助金の上限
(県内)11,000円
※百円未満切り捨て</t>
        </r>
      </text>
    </comment>
    <comment ref="G5" authorId="0" shapeId="0" xr:uid="{40CB6AE9-E9B0-4841-8E8E-2D7C016AB624}">
      <text>
        <r>
          <rPr>
            <sz val="9"/>
            <color indexed="81"/>
            <rFont val="MS P ゴシック"/>
            <family val="3"/>
            <charset val="128"/>
          </rPr>
          <t xml:space="preserve">宿泊費を入力してください（補助対象期間だけでなく、派遣期間の合計の宿泊費）
</t>
        </r>
      </text>
    </comment>
    <comment ref="F11" authorId="0" shapeId="0" xr:uid="{0D6F2304-2D68-491A-86F9-058A13C08D76}">
      <text>
        <r>
          <rPr>
            <sz val="9"/>
            <color indexed="81"/>
            <rFont val="MS P ゴシック"/>
            <family val="3"/>
            <charset val="128"/>
          </rPr>
          <t xml:space="preserve">補助金は航空運賃の半額、
百円未満切り捨て
</t>
        </r>
      </text>
    </comment>
    <comment ref="H11" authorId="0" shapeId="0" xr:uid="{D9943217-573B-44E9-9C84-F30A19DDA66D}">
      <text>
        <r>
          <rPr>
            <sz val="9"/>
            <color indexed="81"/>
            <rFont val="MS P ゴシック"/>
            <family val="3"/>
            <charset val="128"/>
          </rPr>
          <t xml:space="preserve">補助金の上限額
(県外)1泊6,000円
※2泊まで
例）6,000円×2泊
※百円未満は切り捨て
</t>
        </r>
      </text>
    </comment>
    <comment ref="E27" authorId="0" shapeId="0" xr:uid="{3CD513D4-BD05-4095-A85C-BDF8E3613813}">
      <text>
        <r>
          <rPr>
            <sz val="9"/>
            <color indexed="81"/>
            <rFont val="MS P ゴシック"/>
            <family val="3"/>
            <charset val="128"/>
          </rPr>
          <t>予算書（支出の部　予算額　航空運賃）と同額
※決算書の場合は、
予算額⇒決算額</t>
        </r>
      </text>
    </comment>
    <comment ref="G27" authorId="0" shapeId="0" xr:uid="{7A428C15-B696-4E7A-BA75-5A2895F9279D}">
      <text>
        <r>
          <rPr>
            <sz val="9"/>
            <color indexed="81"/>
            <rFont val="MS P ゴシック"/>
            <family val="3"/>
            <charset val="128"/>
          </rPr>
          <t>予算書（支出の部
予算額　宿泊費）
と同額
※決算書の場合は、
予算額⇒決算額</t>
        </r>
      </text>
    </comment>
    <comment ref="L27" authorId="0" shapeId="0" xr:uid="{EBB559E4-9DF2-43A8-A64C-B8B8EB950719}">
      <text>
        <r>
          <rPr>
            <sz val="9"/>
            <color indexed="81"/>
            <rFont val="MS P ゴシック"/>
            <family val="3"/>
            <charset val="128"/>
          </rPr>
          <t>予算書（収入の部
予算額　自己負担）
と同額
※決算書の場合は、
予算額⇒決算額</t>
        </r>
      </text>
    </comment>
    <comment ref="K28" authorId="0" shapeId="0" xr:uid="{C5773353-FAFF-4ADD-A7D9-D47E54FCE708}">
      <text>
        <r>
          <rPr>
            <sz val="9"/>
            <color indexed="81"/>
            <rFont val="MS P ゴシック"/>
            <family val="3"/>
            <charset val="128"/>
          </rPr>
          <t>予算書（収入の部　予算額
その他）と同額
※決算書の場合は、
予算額⇒決算額</t>
        </r>
      </text>
    </comment>
    <comment ref="C32" authorId="0" shapeId="0" xr:uid="{71A7F26A-317E-46F4-8DBF-718DA2B05CC3}">
      <text>
        <r>
          <rPr>
            <sz val="9"/>
            <color indexed="81"/>
            <rFont val="MS P ゴシック"/>
            <family val="3"/>
            <charset val="128"/>
          </rPr>
          <t>予算書（収入の部　予算額
市補助金）と同額
※決算書の場合は、
予算額⇒決算額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Isglg256</author>
  </authors>
  <commentList>
    <comment ref="G6" authorId="0" shapeId="0" xr:uid="{F665BF0D-32F9-4B06-A876-A78C1B7B041A}">
      <text>
        <r>
          <rPr>
            <sz val="9"/>
            <color indexed="81"/>
            <rFont val="MS P ゴシック"/>
            <family val="3"/>
            <charset val="128"/>
          </rPr>
          <t xml:space="preserve">差引額はゼロ「0」になるようにしてください
</t>
        </r>
      </text>
    </comment>
    <comment ref="D10" authorId="0" shapeId="0" xr:uid="{51BD1066-919C-466F-ADB7-2183E46B6CCD}">
      <text>
        <r>
          <rPr>
            <sz val="9"/>
            <color indexed="81"/>
            <rFont val="MS P ゴシック"/>
            <family val="3"/>
            <charset val="128"/>
          </rPr>
          <t>市補助、その他の補助を支出総額から差し引いた自己負担額を記載</t>
        </r>
      </text>
    </comment>
    <comment ref="C11" authorId="0" shapeId="0" xr:uid="{F6655C9B-3FCA-496A-AF6E-815D07F0F555}">
      <text>
        <r>
          <rPr>
            <sz val="9"/>
            <color indexed="81"/>
            <rFont val="MS P ゴシック"/>
            <family val="3"/>
            <charset val="128"/>
          </rPr>
          <t>予算書の欄（数値）は、予算書の数値が自動で転記されます（収入・支出）</t>
        </r>
      </text>
    </comment>
    <comment ref="D12" authorId="0" shapeId="0" xr:uid="{03CF537D-5BC1-4C37-8663-89B6DBA98BCB}">
      <text>
        <r>
          <rPr>
            <sz val="9"/>
            <color indexed="81"/>
            <rFont val="MS P ゴシック"/>
            <family val="3"/>
            <charset val="128"/>
          </rPr>
          <t>実際の補助額を記載</t>
        </r>
      </text>
    </comment>
    <comment ref="D13" authorId="0" shapeId="0" xr:uid="{47090B4C-418B-45C6-A138-CFBAD1103E33}">
      <text>
        <r>
          <rPr>
            <sz val="9"/>
            <color indexed="81"/>
            <rFont val="MS P ゴシック"/>
            <family val="3"/>
            <charset val="128"/>
          </rPr>
          <t>離島割引、連盟からの補助などその他の補助があれば記載</t>
        </r>
      </text>
    </comment>
    <comment ref="D18" authorId="0" shapeId="0" xr:uid="{76F10130-4280-4F06-B5D9-A7B04492298B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  <comment ref="D19" authorId="0" shapeId="0" xr:uid="{CEB06A23-8C09-4D6D-BE00-36C3AD260809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  <comment ref="D20" authorId="0" shapeId="0" xr:uid="{E14AAA78-7B76-4403-9B8C-B3F711B0B439}">
      <text>
        <r>
          <rPr>
            <sz val="9"/>
            <color indexed="81"/>
            <rFont val="MS P ゴシック"/>
            <family val="3"/>
            <charset val="128"/>
          </rPr>
          <t>領収証の額を記載</t>
        </r>
      </text>
    </comment>
    <comment ref="D21" authorId="0" shapeId="0" xr:uid="{A8857F2D-B7E6-4895-9BEF-1BDCACCEDF69}">
      <text>
        <r>
          <rPr>
            <sz val="9"/>
            <color indexed="81"/>
            <rFont val="MS P ゴシック"/>
            <family val="3"/>
            <charset val="128"/>
          </rPr>
          <t>予算書の欄は、予算書の数値が転記されます（網掛）</t>
        </r>
      </text>
    </comment>
  </commentList>
</comments>
</file>

<file path=xl/sharedStrings.xml><?xml version="1.0" encoding="utf-8"?>
<sst xmlns="http://schemas.openxmlformats.org/spreadsheetml/2006/main" count="203" uniqueCount="74">
  <si>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</si>
  <si>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</si>
  <si>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</si>
  <si>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</si>
  <si>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市補助金</t>
    <rPh sb="0" eb="1">
      <t>シ</t>
    </rPh>
    <rPh sb="1" eb="4">
      <t>ホジョキン</t>
    </rPh>
    <phoneticPr fontId="1"/>
  </si>
  <si>
    <t>支出の部</t>
    <rPh sb="0" eb="2">
      <t>シシュツ</t>
    </rPh>
    <rPh sb="3" eb="4">
      <t>ブ</t>
    </rPh>
    <phoneticPr fontId="1"/>
  </si>
  <si>
    <t>決算額</t>
    <rPh sb="0" eb="2">
      <t>ケッサン</t>
    </rPh>
    <rPh sb="2" eb="3">
      <t>ガク</t>
    </rPh>
    <phoneticPr fontId="1"/>
  </si>
  <si>
    <t>差額</t>
    <rPh sb="0" eb="2">
      <t>サガク</t>
    </rPh>
    <phoneticPr fontId="1"/>
  </si>
  <si>
    <t>自己負担</t>
    <rPh sb="0" eb="2">
      <t>ジコ</t>
    </rPh>
    <rPh sb="2" eb="4">
      <t>フタン</t>
    </rPh>
    <phoneticPr fontId="1"/>
  </si>
  <si>
    <t>予算書</t>
    <rPh sb="0" eb="3">
      <t>ヨサンショ</t>
    </rPh>
    <phoneticPr fontId="1"/>
  </si>
  <si>
    <t>決算書</t>
    <rPh sb="0" eb="3">
      <t>ケッサンショ</t>
    </rPh>
    <phoneticPr fontId="1"/>
  </si>
  <si>
    <t>航空運賃</t>
    <rPh sb="0" eb="2">
      <t>コウクウ</t>
    </rPh>
    <rPh sb="2" eb="4">
      <t>ウンチン</t>
    </rPh>
    <phoneticPr fontId="1"/>
  </si>
  <si>
    <t>収入：</t>
    <rPh sb="0" eb="2">
      <t>シュウニュウ</t>
    </rPh>
    <phoneticPr fontId="1"/>
  </si>
  <si>
    <t>支出：</t>
    <rPh sb="0" eb="2">
      <t>シシュツ</t>
    </rPh>
    <phoneticPr fontId="1"/>
  </si>
  <si>
    <t>差額：</t>
    <rPh sb="0" eb="2">
      <t>サガク</t>
    </rPh>
    <phoneticPr fontId="1"/>
  </si>
  <si>
    <t>合　　計</t>
    <rPh sb="0" eb="1">
      <t>ア</t>
    </rPh>
    <rPh sb="3" eb="4">
      <t>ケイ</t>
    </rPh>
    <phoneticPr fontId="1"/>
  </si>
  <si>
    <t>そ の 他</t>
    <rPh sb="4" eb="5">
      <t>タ</t>
    </rPh>
    <phoneticPr fontId="1"/>
  </si>
  <si>
    <t>合 　　計</t>
    <rPh sb="0" eb="1">
      <t>ア</t>
    </rPh>
    <rPh sb="4" eb="5">
      <t>ケイ</t>
    </rPh>
    <phoneticPr fontId="1"/>
  </si>
  <si>
    <t>合　　　計</t>
    <rPh sb="0" eb="1">
      <t>ア</t>
    </rPh>
    <rPh sb="4" eb="5">
      <t>ケイ</t>
    </rPh>
    <phoneticPr fontId="1"/>
  </si>
  <si>
    <r>
      <t xml:space="preserve">( </t>
    </r>
    <r>
      <rPr>
        <b/>
        <sz val="12"/>
        <color rgb="FFFF0000"/>
        <rFont val="ＭＳ Ｐ明朝"/>
        <family val="1"/>
        <charset val="128"/>
      </rPr>
      <t>団体名・チーム名・クラブ名</t>
    </r>
    <r>
      <rPr>
        <b/>
        <sz val="12"/>
        <color theme="1"/>
        <rFont val="ＭＳ Ｐ明朝"/>
        <family val="1"/>
        <charset val="128"/>
      </rPr>
      <t xml:space="preserve">   )部活動等派遣費補助</t>
    </r>
    <rPh sb="2" eb="4">
      <t>ダンタイ</t>
    </rPh>
    <rPh sb="4" eb="5">
      <t>メイ</t>
    </rPh>
    <rPh sb="9" eb="10">
      <t>メイ</t>
    </rPh>
    <rPh sb="14" eb="15">
      <t>メイ</t>
    </rPh>
    <rPh sb="19" eb="22">
      <t>ブカツドウ</t>
    </rPh>
    <rPh sb="22" eb="23">
      <t>トウ</t>
    </rPh>
    <rPh sb="23" eb="25">
      <t>ハケン</t>
    </rPh>
    <rPh sb="25" eb="26">
      <t>ヒ</t>
    </rPh>
    <rPh sb="26" eb="28">
      <t>ホジョ</t>
    </rPh>
    <phoneticPr fontId="1"/>
  </si>
  <si>
    <t>宿泊費</t>
    <rPh sb="0" eb="3">
      <t>シュクハクヒ</t>
    </rPh>
    <phoneticPr fontId="1"/>
  </si>
  <si>
    <t>輸送費</t>
    <rPh sb="0" eb="3">
      <t>ユソウヒ</t>
    </rPh>
    <phoneticPr fontId="1"/>
  </si>
  <si>
    <t>輸送費</t>
    <phoneticPr fontId="1"/>
  </si>
  <si>
    <t>宿泊費</t>
    <rPh sb="0" eb="3">
      <t>シュクハクヒ</t>
    </rPh>
    <phoneticPr fontId="1"/>
  </si>
  <si>
    <r>
      <t xml:space="preserve">(              </t>
    </r>
    <r>
      <rPr>
        <sz val="11"/>
        <color rgb="FFFF0000"/>
        <rFont val="ＭＳ Ｐ明朝"/>
        <family val="1"/>
        <charset val="128"/>
      </rPr>
      <t>出場する大会名</t>
    </r>
    <r>
      <rPr>
        <sz val="11"/>
        <color theme="1"/>
        <rFont val="ＭＳ Ｐ明朝"/>
        <family val="1"/>
        <charset val="128"/>
      </rPr>
      <t xml:space="preserve">              )</t>
    </r>
    <rPh sb="15" eb="17">
      <t>シュツジョウ</t>
    </rPh>
    <rPh sb="19" eb="22">
      <t>タイカイメイ</t>
    </rPh>
    <phoneticPr fontId="1"/>
  </si>
  <si>
    <r>
      <t xml:space="preserve">( </t>
    </r>
    <r>
      <rPr>
        <b/>
        <sz val="12"/>
        <color rgb="FFFF0000"/>
        <rFont val="ＭＳ Ｐ明朝"/>
        <family val="1"/>
        <charset val="128"/>
      </rPr>
      <t xml:space="preserve">団体名・チーム名・クラブ名 </t>
    </r>
    <r>
      <rPr>
        <b/>
        <sz val="12"/>
        <color theme="1"/>
        <rFont val="ＭＳ Ｐ明朝"/>
        <family val="1"/>
        <charset val="128"/>
      </rPr>
      <t>)部活動等派遣費補助</t>
    </r>
    <rPh sb="2" eb="5">
      <t>ダンタイメイ</t>
    </rPh>
    <rPh sb="9" eb="10">
      <t>メイ</t>
    </rPh>
    <rPh sb="14" eb="15">
      <t>メイ</t>
    </rPh>
    <rPh sb="17" eb="20">
      <t>ブカツドウ</t>
    </rPh>
    <rPh sb="20" eb="21">
      <t>トウ</t>
    </rPh>
    <rPh sb="21" eb="23">
      <t>ハケン</t>
    </rPh>
    <rPh sb="23" eb="24">
      <t>ヒ</t>
    </rPh>
    <rPh sb="24" eb="26">
      <t>ホジョ</t>
    </rPh>
    <phoneticPr fontId="1"/>
  </si>
  <si>
    <t>輸送費</t>
    <rPh sb="0" eb="3">
      <t>ユソウヒ</t>
    </rPh>
    <phoneticPr fontId="1"/>
  </si>
  <si>
    <t>氏名</t>
    <rPh sb="0" eb="2">
      <t>シメイ</t>
    </rPh>
    <phoneticPr fontId="1"/>
  </si>
  <si>
    <t>出発日</t>
    <rPh sb="0" eb="2">
      <t>シュッパツ</t>
    </rPh>
    <rPh sb="2" eb="3">
      <t>ビ</t>
    </rPh>
    <phoneticPr fontId="1"/>
  </si>
  <si>
    <t>到着日</t>
    <rPh sb="0" eb="2">
      <t>トウチャク</t>
    </rPh>
    <rPh sb="2" eb="3">
      <t>ビ</t>
    </rPh>
    <phoneticPr fontId="1"/>
  </si>
  <si>
    <t>合計</t>
    <rPh sb="0" eb="2">
      <t>ゴウケイ</t>
    </rPh>
    <phoneticPr fontId="1"/>
  </si>
  <si>
    <t>No</t>
    <phoneticPr fontId="1"/>
  </si>
  <si>
    <t>予算額</t>
    <phoneticPr fontId="1"/>
  </si>
  <si>
    <t>決算額</t>
    <phoneticPr fontId="1"/>
  </si>
  <si>
    <t>決算額</t>
    <rPh sb="2" eb="3">
      <t>ガク</t>
    </rPh>
    <phoneticPr fontId="1"/>
  </si>
  <si>
    <t>予算額</t>
    <rPh sb="2" eb="3">
      <t>ガク</t>
    </rPh>
    <phoneticPr fontId="1"/>
  </si>
  <si>
    <t xml:space="preserve">( </t>
    <phoneticPr fontId="1"/>
  </si>
  <si>
    <t xml:space="preserve">  )</t>
    <phoneticPr fontId="1"/>
  </si>
  <si>
    <t>(</t>
    <phoneticPr fontId="1"/>
  </si>
  <si>
    <t>)部活動等派遣費補助</t>
    <phoneticPr fontId="1"/>
  </si>
  <si>
    <t>（</t>
    <phoneticPr fontId="1"/>
  </si>
  <si>
    <t>)</t>
    <phoneticPr fontId="1"/>
  </si>
  <si>
    <t>学校名</t>
    <phoneticPr fontId="1"/>
  </si>
  <si>
    <t>学年</t>
    <phoneticPr fontId="1"/>
  </si>
  <si>
    <t>団体名・チーム名・クラブ名</t>
    <phoneticPr fontId="1"/>
  </si>
  <si>
    <t xml:space="preserve">出場する大会名 </t>
    <phoneticPr fontId="1"/>
  </si>
  <si>
    <t>石垣　太郎</t>
    <rPh sb="0" eb="2">
      <t>イシガキ</t>
    </rPh>
    <rPh sb="3" eb="5">
      <t>タロウ</t>
    </rPh>
    <phoneticPr fontId="1"/>
  </si>
  <si>
    <t>石垣　花子</t>
    <rPh sb="0" eb="2">
      <t>イシガキ</t>
    </rPh>
    <rPh sb="3" eb="5">
      <t>ハナコ</t>
    </rPh>
    <phoneticPr fontId="1"/>
  </si>
  <si>
    <t>大浜中学校</t>
    <rPh sb="0" eb="2">
      <t>オオハマ</t>
    </rPh>
    <rPh sb="2" eb="5">
      <t>チュウガッコウ</t>
    </rPh>
    <phoneticPr fontId="1"/>
  </si>
  <si>
    <t>県内（2泊）</t>
    <rPh sb="0" eb="2">
      <t>ケンナイ</t>
    </rPh>
    <rPh sb="4" eb="5">
      <t>ハク</t>
    </rPh>
    <phoneticPr fontId="1"/>
  </si>
  <si>
    <t>県内（2泊）</t>
    <rPh sb="0" eb="2">
      <t>ケンナイ</t>
    </rPh>
    <phoneticPr fontId="1"/>
  </si>
  <si>
    <t>石垣　二郎</t>
    <rPh sb="0" eb="2">
      <t>イシガキ</t>
    </rPh>
    <rPh sb="3" eb="5">
      <t>ジロウ</t>
    </rPh>
    <phoneticPr fontId="1"/>
  </si>
  <si>
    <t>石垣第二中学校</t>
    <rPh sb="0" eb="4">
      <t>イシガキダイニ</t>
    </rPh>
    <rPh sb="4" eb="7">
      <t>チュウガッコウ</t>
    </rPh>
    <phoneticPr fontId="1"/>
  </si>
  <si>
    <t>県外（3泊）</t>
    <rPh sb="0" eb="2">
      <t>ケンガイ</t>
    </rPh>
    <rPh sb="4" eb="5">
      <t>ハク</t>
    </rPh>
    <phoneticPr fontId="1"/>
  </si>
  <si>
    <t>石垣小学校</t>
    <rPh sb="0" eb="2">
      <t>イシガキ</t>
    </rPh>
    <rPh sb="2" eb="5">
      <t>ショウガッコウ</t>
    </rPh>
    <phoneticPr fontId="1"/>
  </si>
  <si>
    <t>航空運賃
(A)</t>
    <rPh sb="0" eb="2">
      <t>コウクウ</t>
    </rPh>
    <rPh sb="2" eb="4">
      <t>ウンチン</t>
    </rPh>
    <phoneticPr fontId="1"/>
  </si>
  <si>
    <t>【市補助金】
航空運賃
(B)</t>
    <rPh sb="1" eb="2">
      <t>シ</t>
    </rPh>
    <rPh sb="2" eb="4">
      <t>ホジョ</t>
    </rPh>
    <rPh sb="4" eb="5">
      <t>キン</t>
    </rPh>
    <rPh sb="7" eb="11">
      <t>コウクウウンチン</t>
    </rPh>
    <phoneticPr fontId="1"/>
  </si>
  <si>
    <t>宿泊費
（C）</t>
    <rPh sb="0" eb="3">
      <t>シュクハクヒ</t>
    </rPh>
    <phoneticPr fontId="1"/>
  </si>
  <si>
    <t>【市補助金】
宿泊費
（D）</t>
    <rPh sb="1" eb="2">
      <t>シ</t>
    </rPh>
    <rPh sb="2" eb="4">
      <t>ホジョ</t>
    </rPh>
    <rPh sb="4" eb="5">
      <t>キン</t>
    </rPh>
    <rPh sb="7" eb="10">
      <t>シュクハクヒ</t>
    </rPh>
    <phoneticPr fontId="1"/>
  </si>
  <si>
    <t>※内訳書（G）参照</t>
    <rPh sb="1" eb="4">
      <t>ウチワケショ</t>
    </rPh>
    <rPh sb="7" eb="9">
      <t>サンショウ</t>
    </rPh>
    <phoneticPr fontId="1"/>
  </si>
  <si>
    <t>※内訳書（H）参照</t>
    <rPh sb="1" eb="4">
      <t>ウチワケショ</t>
    </rPh>
    <rPh sb="7" eb="9">
      <t>サンショウ</t>
    </rPh>
    <phoneticPr fontId="1"/>
  </si>
  <si>
    <t>※内訳書（I）参照</t>
    <rPh sb="1" eb="4">
      <t>ウチワケショ</t>
    </rPh>
    <rPh sb="7" eb="9">
      <t>サンショウ</t>
    </rPh>
    <phoneticPr fontId="1"/>
  </si>
  <si>
    <t>（内訳）</t>
    <rPh sb="1" eb="3">
      <t>ウチワケ</t>
    </rPh>
    <phoneticPr fontId="1"/>
  </si>
  <si>
    <t>輸送費
（E）</t>
    <rPh sb="0" eb="3">
      <t>ユソウヒ</t>
    </rPh>
    <phoneticPr fontId="1"/>
  </si>
  <si>
    <t>【市補助金】
輸送費
（F）</t>
    <rPh sb="1" eb="2">
      <t>シ</t>
    </rPh>
    <rPh sb="2" eb="5">
      <t>ホジョキン</t>
    </rPh>
    <rPh sb="7" eb="9">
      <t>ユソウ</t>
    </rPh>
    <rPh sb="9" eb="10">
      <t>ヒ</t>
    </rPh>
    <phoneticPr fontId="1"/>
  </si>
  <si>
    <t>その他
補助等
（G）</t>
    <rPh sb="2" eb="3">
      <t>タ</t>
    </rPh>
    <rPh sb="4" eb="6">
      <t>ホジョ</t>
    </rPh>
    <rPh sb="6" eb="7">
      <t>トウ</t>
    </rPh>
    <phoneticPr fontId="1"/>
  </si>
  <si>
    <t>自己負担
（H）</t>
    <rPh sb="0" eb="4">
      <t>ジコフタン</t>
    </rPh>
    <phoneticPr fontId="1"/>
  </si>
  <si>
    <t>航空運賃補助金</t>
    <rPh sb="0" eb="4">
      <t>コウクウウンチン</t>
    </rPh>
    <rPh sb="4" eb="7">
      <t>ホジョキン</t>
    </rPh>
    <phoneticPr fontId="1"/>
  </si>
  <si>
    <t>宿泊料金補助金</t>
    <rPh sb="0" eb="4">
      <t>シュクハクリョウキン</t>
    </rPh>
    <rPh sb="4" eb="7">
      <t>ホジョキン</t>
    </rPh>
    <phoneticPr fontId="1"/>
  </si>
  <si>
    <t>輸送費補助金</t>
    <rPh sb="0" eb="3">
      <t>ユソウヒ</t>
    </rPh>
    <rPh sb="3" eb="6">
      <t>ホジョキン</t>
    </rPh>
    <phoneticPr fontId="1"/>
  </si>
  <si>
    <t>※内訳書（A）参照</t>
    <rPh sb="1" eb="4">
      <t>ウチワケショ</t>
    </rPh>
    <rPh sb="7" eb="9">
      <t>サンショウ</t>
    </rPh>
    <phoneticPr fontId="1"/>
  </si>
  <si>
    <t>※内訳書（C）参照</t>
    <rPh sb="1" eb="4">
      <t>ウチワケショ</t>
    </rPh>
    <rPh sb="7" eb="9">
      <t>サンショウ</t>
    </rPh>
    <phoneticPr fontId="1"/>
  </si>
  <si>
    <t>※内訳書（E）参照</t>
    <rPh sb="1" eb="4">
      <t>ウチワケショ</t>
    </rPh>
    <rPh sb="7" eb="9">
      <t>サンショウ</t>
    </rPh>
    <phoneticPr fontId="1"/>
  </si>
  <si>
    <t>【市補助金】合計
（I）</t>
    <rPh sb="1" eb="5">
      <t>シホジョキン</t>
    </rPh>
    <rPh sb="6" eb="8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</si>
</sst>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_);\(&quot;¥&quot;#,##0\)"/>
    <numFmt numFmtId="177" formatCode="&quot;¥&quot;#,##0_);[Red]\(&quot;¥&quot;#,##0\)"/>
    <numFmt numFmtId="178" formatCode="#,##0_ ;[Red]\-#,##0\ "/>
    <numFmt numFmtId="179" formatCode="m/d;@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5" fontId="4" fillId="0" borderId="0" xfId="0" applyNumberFormat="1" applyFont="1">
      <alignment vertical="center"/>
    </xf>
    <xf numFmtId="5" fontId="4" fillId="0" borderId="1" xfId="0" applyNumberFormat="1" applyFont="1" applyBorder="1" applyAlignment="1">
      <alignment vertical="center"/>
    </xf>
    <xf numFmtId="5" fontId="6" fillId="2" borderId="1" xfId="0" applyNumberFormat="1" applyFont="1" applyFill="1" applyBorder="1" applyAlignment="1">
      <alignment vertical="center"/>
    </xf>
    <xf numFmtId="5" fontId="4" fillId="2" borderId="1" xfId="0" applyNumberFormat="1" applyFont="1" applyFill="1" applyBorder="1" applyAlignment="1">
      <alignment vertical="center"/>
    </xf>
    <xf numFmtId="5" fontId="4" fillId="0" borderId="1" xfId="0" applyNumberFormat="1" applyFont="1" applyBorder="1" applyAlignment="1">
      <alignment vertical="center" shrinkToFit="1"/>
    </xf>
    <xf numFmtId="5" fontId="4" fillId="0" borderId="2" xfId="0" applyNumberFormat="1" applyFont="1" applyBorder="1">
      <alignment vertical="center"/>
    </xf>
    <xf numFmtId="5" fontId="4" fillId="0" borderId="2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5" fontId="4" fillId="0" borderId="3" xfId="0" applyNumberFormat="1" applyFont="1" applyBorder="1">
      <alignment vertical="center"/>
    </xf>
    <xf numFmtId="5" fontId="4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38" fontId="11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178" fontId="11" fillId="0" borderId="1" xfId="0" applyNumberFormat="1" applyFont="1" applyBorder="1">
      <alignment vertical="center"/>
    </xf>
    <xf numFmtId="178" fontId="14" fillId="0" borderId="1" xfId="1" applyNumberFormat="1" applyFont="1" applyBorder="1" applyAlignment="1">
      <alignment vertical="center" shrinkToFit="1"/>
    </xf>
    <xf numFmtId="178" fontId="14" fillId="0" borderId="1" xfId="1" applyNumberFormat="1" applyFont="1" applyBorder="1">
      <alignment vertical="center"/>
    </xf>
    <xf numFmtId="178" fontId="14" fillId="0" borderId="1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2" fillId="0" borderId="0" xfId="0" applyFont="1" applyAlignment="1">
      <alignment vertical="center"/>
    </xf>
    <xf numFmtId="178" fontId="0" fillId="0" borderId="6" xfId="0" applyNumberFormat="1" applyBorder="1">
      <alignment vertical="center"/>
    </xf>
    <xf numFmtId="179" fontId="0" fillId="0" borderId="0" xfId="0" applyNumberFormat="1" applyAlignment="1">
      <alignment vertical="center"/>
    </xf>
    <xf numFmtId="179" fontId="0" fillId="0" borderId="2" xfId="0" applyNumberFormat="1" applyBorder="1" applyAlignment="1">
      <alignment vertical="center"/>
    </xf>
    <xf numFmtId="179" fontId="13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5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4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5" fontId="4" fillId="0" borderId="4" xfId="0" applyNumberFormat="1" applyFont="1" applyBorder="1" applyAlignment="1">
      <alignment horizontal="left" vertical="center"/>
    </xf>
    <xf numFmtId="5" fontId="4" fillId="0" borderId="5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5" fontId="4" fillId="0" borderId="4" xfId="0" applyNumberFormat="1" applyFont="1" applyBorder="1" applyAlignment="1">
      <alignment horizontal="center" vertical="center"/>
    </xf>
    <xf numFmtId="5" fontId="4" fillId="0" borderId="5" xfId="0" applyNumberFormat="1" applyFont="1" applyBorder="1" applyAlignment="1">
      <alignment horizontal="center" vertical="center"/>
    </xf>
    <xf numFmtId="5" fontId="4" fillId="0" borderId="4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Zeros="0" view="pageBreakPreview" topLeftCell="A9" zoomScaleNormal="100" zoomScaleSheetLayoutView="100" workbookViewId="0">
      <selection activeCell="C18" sqref="C18:D18"/>
    </sheetView>
  </sheetViews>
  <sheetFormatPr defaultRowHeight="13.2"/>
  <cols>
    <col min="1" max="1" width="7" style="2" customWidth="1"/>
    <col min="2" max="2" width="17.88671875" style="2" customWidth="1"/>
    <col min="3" max="4" width="11.77734375" style="2" customWidth="1"/>
    <col min="5" max="5" width="7.6640625" style="2" customWidth="1"/>
    <col min="6" max="6" width="16.33203125" style="2" customWidth="1"/>
    <col min="7" max="7" width="2.77734375" style="2" customWidth="1"/>
    <col min="8" max="16384" width="8.88671875" style="2"/>
  </cols>
  <sheetData>
    <row r="1" spans="1:6" ht="27.6" customHeight="1">
      <c r="A1" s="40" t="s">
        <v>38</v>
      </c>
      <c r="B1" s="57"/>
      <c r="C1" s="57"/>
      <c r="D1" s="57" t="s">
        <v>39</v>
      </c>
      <c r="E1" s="57"/>
      <c r="F1" s="1" t="s">
        <v>9</v>
      </c>
    </row>
    <row r="2" spans="1:6" ht="19.5" customHeight="1">
      <c r="A2" s="41" t="s">
        <v>36</v>
      </c>
      <c r="B2" s="56"/>
      <c r="C2" s="56"/>
      <c r="D2" s="56"/>
      <c r="E2" s="56"/>
      <c r="F2" s="42" t="s">
        <v>37</v>
      </c>
    </row>
    <row r="3" spans="1:6" ht="29.25" customHeight="1"/>
    <row r="4" spans="1:6" ht="24" customHeight="1">
      <c r="E4" s="3" t="s">
        <v>12</v>
      </c>
      <c r="F4" s="24">
        <f>C14</f>
        <v>0</v>
      </c>
    </row>
    <row r="5" spans="1:6" ht="24" customHeight="1">
      <c r="E5" s="5" t="s">
        <v>13</v>
      </c>
      <c r="F5" s="24">
        <f>C21</f>
        <v>0</v>
      </c>
    </row>
    <row r="6" spans="1:6" ht="24" customHeight="1">
      <c r="E6" s="5" t="s">
        <v>14</v>
      </c>
      <c r="F6" s="25" t="str">
        <f>IF(F4-F5=0,"\0",F4-F5)</f>
        <v>\0</v>
      </c>
    </row>
    <row r="7" spans="1:6" ht="22.5" customHeight="1"/>
    <row r="9" spans="1:6" ht="16.5" customHeight="1">
      <c r="B9" s="8" t="s">
        <v>0</v>
      </c>
      <c r="C9" s="8"/>
      <c r="D9" s="8"/>
      <c r="E9" s="8"/>
      <c r="F9" s="8"/>
    </row>
    <row r="10" spans="1:6" ht="23.25" customHeight="1">
      <c r="B10" s="9" t="s">
        <v>1</v>
      </c>
      <c r="C10" s="62" t="s">
        <v>2</v>
      </c>
      <c r="D10" s="62"/>
      <c r="E10" s="62" t="s">
        <v>3</v>
      </c>
      <c r="F10" s="62"/>
    </row>
    <row r="11" spans="1:6" ht="45" customHeight="1">
      <c r="B11" s="9" t="s">
        <v>8</v>
      </c>
      <c r="C11" s="58">
        <f>'予算書（内訳）'!L27</f>
        <v>0</v>
      </c>
      <c r="D11" s="58"/>
      <c r="E11" s="60" t="s">
        <v>60</v>
      </c>
      <c r="F11" s="60"/>
    </row>
    <row r="12" spans="1:6" ht="45" customHeight="1">
      <c r="B12" s="9" t="s">
        <v>4</v>
      </c>
      <c r="C12" s="58">
        <f>'予算書（内訳）'!C32:D32</f>
        <v>0</v>
      </c>
      <c r="D12" s="58"/>
      <c r="E12" s="60" t="s">
        <v>61</v>
      </c>
      <c r="F12" s="61"/>
    </row>
    <row r="13" spans="1:6" ht="45" customHeight="1">
      <c r="B13" s="9" t="s">
        <v>16</v>
      </c>
      <c r="C13" s="58">
        <f>'予算書（内訳）'!K27</f>
        <v>0</v>
      </c>
      <c r="D13" s="58"/>
      <c r="E13" s="60" t="s">
        <v>59</v>
      </c>
      <c r="F13" s="60"/>
    </row>
    <row r="14" spans="1:6" ht="45" customHeight="1">
      <c r="B14" s="9" t="s">
        <v>15</v>
      </c>
      <c r="C14" s="58">
        <f>SUM(C11:D13)</f>
        <v>0</v>
      </c>
      <c r="D14" s="58"/>
      <c r="E14" s="59"/>
      <c r="F14" s="59"/>
    </row>
    <row r="15" spans="1:6" ht="25.5" customHeight="1">
      <c r="B15" s="8"/>
      <c r="C15" s="65"/>
      <c r="D15" s="65"/>
      <c r="E15" s="65"/>
      <c r="F15" s="65"/>
    </row>
    <row r="16" spans="1:6" ht="16.5" customHeight="1">
      <c r="B16" s="8" t="s">
        <v>5</v>
      </c>
      <c r="C16" s="65"/>
      <c r="D16" s="65"/>
      <c r="E16" s="65"/>
      <c r="F16" s="65"/>
    </row>
    <row r="17" spans="2:6" ht="23.25" customHeight="1">
      <c r="B17" s="9" t="s">
        <v>1</v>
      </c>
      <c r="C17" s="62" t="s">
        <v>2</v>
      </c>
      <c r="D17" s="62"/>
      <c r="E17" s="62" t="s">
        <v>3</v>
      </c>
      <c r="F17" s="62"/>
    </row>
    <row r="18" spans="2:6" ht="45" customHeight="1">
      <c r="B18" s="11" t="s">
        <v>11</v>
      </c>
      <c r="C18" s="58">
        <f>'予算書（内訳）'!E27</f>
        <v>0</v>
      </c>
      <c r="D18" s="58"/>
      <c r="E18" s="66" t="s">
        <v>70</v>
      </c>
      <c r="F18" s="66"/>
    </row>
    <row r="19" spans="2:6" ht="45" customHeight="1">
      <c r="B19" s="11" t="s">
        <v>20</v>
      </c>
      <c r="C19" s="58">
        <f>'予算書（内訳）'!G27</f>
        <v>0</v>
      </c>
      <c r="D19" s="58"/>
      <c r="E19" s="67" t="s">
        <v>71</v>
      </c>
      <c r="F19" s="67"/>
    </row>
    <row r="20" spans="2:6" ht="45" customHeight="1">
      <c r="B20" s="11" t="s">
        <v>22</v>
      </c>
      <c r="C20" s="58">
        <f>'予算書（内訳）'!I27</f>
        <v>0</v>
      </c>
      <c r="D20" s="58"/>
      <c r="E20" s="68" t="s">
        <v>72</v>
      </c>
      <c r="F20" s="69"/>
    </row>
    <row r="21" spans="2:6" ht="45" customHeight="1">
      <c r="B21" s="9" t="s">
        <v>17</v>
      </c>
      <c r="C21" s="58">
        <f>SUM(C18:D20)</f>
        <v>0</v>
      </c>
      <c r="D21" s="58"/>
      <c r="E21" s="59"/>
      <c r="F21" s="59"/>
    </row>
    <row r="22" spans="2:6" ht="33" customHeight="1">
      <c r="C22" s="63"/>
      <c r="D22" s="63"/>
      <c r="E22" s="64"/>
      <c r="F22" s="64"/>
    </row>
  </sheetData>
  <mergeCells count="29">
    <mergeCell ref="C22:D22"/>
    <mergeCell ref="E22:F22"/>
    <mergeCell ref="C15:D15"/>
    <mergeCell ref="E15:F15"/>
    <mergeCell ref="C16:D16"/>
    <mergeCell ref="E16:F16"/>
    <mergeCell ref="C18:D18"/>
    <mergeCell ref="E18:F18"/>
    <mergeCell ref="C19:D19"/>
    <mergeCell ref="E19:F19"/>
    <mergeCell ref="C20:D20"/>
    <mergeCell ref="E20:F20"/>
    <mergeCell ref="C17:D17"/>
    <mergeCell ref="E17:F17"/>
    <mergeCell ref="B2:E2"/>
    <mergeCell ref="D1:E1"/>
    <mergeCell ref="B1:C1"/>
    <mergeCell ref="C21:D21"/>
    <mergeCell ref="E21:F21"/>
    <mergeCell ref="C12:D12"/>
    <mergeCell ref="E12:F12"/>
    <mergeCell ref="C13:D13"/>
    <mergeCell ref="E13:F13"/>
    <mergeCell ref="C10:D10"/>
    <mergeCell ref="E10:F10"/>
    <mergeCell ref="C11:D11"/>
    <mergeCell ref="E11:F11"/>
    <mergeCell ref="C14:D14"/>
    <mergeCell ref="E14:F14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7380-617B-4FCB-9BDA-E7F2BE7F500D}">
  <dimension ref="A1:O32"/>
  <sheetViews>
    <sheetView showZeros="0" view="pageBreakPreview" zoomScaleNormal="100" zoomScaleSheetLayoutView="100" workbookViewId="0">
      <selection activeCell="E26" sqref="E26:F26"/>
    </sheetView>
  </sheetViews>
  <sheetFormatPr defaultRowHeight="13.2"/>
  <cols>
    <col min="1" max="1" width="4.33203125" customWidth="1"/>
    <col min="2" max="3" width="16" customWidth="1"/>
    <col min="4" max="4" width="6.33203125" customWidth="1"/>
    <col min="5" max="12" width="9.6640625" customWidth="1"/>
    <col min="13" max="13" width="21" customWidth="1"/>
    <col min="14" max="15" width="9.109375" style="52" bestFit="1" customWidth="1"/>
  </cols>
  <sheetData>
    <row r="1" spans="1:15" ht="22.5" customHeight="1">
      <c r="A1" s="43" t="s">
        <v>40</v>
      </c>
      <c r="B1" s="72">
        <f>予算書!B1</f>
        <v>0</v>
      </c>
      <c r="C1" s="72"/>
      <c r="D1" s="72"/>
      <c r="E1" s="72"/>
      <c r="F1" s="72"/>
      <c r="G1" s="72"/>
      <c r="H1" s="73" t="s">
        <v>39</v>
      </c>
      <c r="I1" s="73"/>
      <c r="J1" s="73"/>
      <c r="K1" s="74"/>
      <c r="L1" s="74"/>
      <c r="M1" s="46" t="s">
        <v>62</v>
      </c>
      <c r="N1" s="48"/>
      <c r="O1" s="48"/>
    </row>
    <row r="2" spans="1:15" ht="22.5" customHeight="1">
      <c r="A2" s="45" t="s">
        <v>40</v>
      </c>
      <c r="B2" s="75">
        <f>予算書!B2</f>
        <v>0</v>
      </c>
      <c r="C2" s="75"/>
      <c r="D2" s="75"/>
      <c r="E2" s="75"/>
      <c r="F2" s="75"/>
      <c r="G2" s="75"/>
      <c r="H2" s="44" t="s">
        <v>41</v>
      </c>
      <c r="I2" s="44"/>
      <c r="J2" s="44"/>
      <c r="K2" s="44"/>
      <c r="L2" s="44"/>
      <c r="M2" s="44"/>
      <c r="N2" s="49"/>
      <c r="O2" s="49"/>
    </row>
    <row r="3" spans="1:15" ht="48.75" customHeight="1">
      <c r="A3" s="53" t="s">
        <v>31</v>
      </c>
      <c r="B3" s="32" t="s">
        <v>27</v>
      </c>
      <c r="C3" s="32" t="s">
        <v>42</v>
      </c>
      <c r="D3" s="32" t="s">
        <v>43</v>
      </c>
      <c r="E3" s="33" t="s">
        <v>55</v>
      </c>
      <c r="F3" s="55" t="s">
        <v>56</v>
      </c>
      <c r="G3" s="33" t="s">
        <v>57</v>
      </c>
      <c r="H3" s="55" t="s">
        <v>58</v>
      </c>
      <c r="I3" s="55" t="s">
        <v>63</v>
      </c>
      <c r="J3" s="55" t="s">
        <v>64</v>
      </c>
      <c r="K3" s="33" t="s">
        <v>65</v>
      </c>
      <c r="L3" s="33" t="s">
        <v>66</v>
      </c>
      <c r="M3" s="34" t="s">
        <v>3</v>
      </c>
      <c r="N3" s="50" t="s">
        <v>28</v>
      </c>
      <c r="O3" s="50" t="s">
        <v>29</v>
      </c>
    </row>
    <row r="4" spans="1:15" ht="26.25" customHeight="1">
      <c r="A4" s="29">
        <v>1</v>
      </c>
      <c r="B4" s="30"/>
      <c r="C4" s="30"/>
      <c r="D4" s="30"/>
      <c r="E4" s="36"/>
      <c r="F4" s="36"/>
      <c r="G4" s="36"/>
      <c r="H4" s="36"/>
      <c r="I4" s="36"/>
      <c r="J4" s="36"/>
      <c r="K4" s="36"/>
      <c r="L4" s="37">
        <f>(E4+G4)-(F4+H4+K4)</f>
        <v>0</v>
      </c>
      <c r="M4" s="30"/>
      <c r="N4" s="51"/>
      <c r="O4" s="51"/>
    </row>
    <row r="5" spans="1:15" ht="26.25" customHeight="1">
      <c r="A5" s="29">
        <v>2</v>
      </c>
      <c r="B5" s="30"/>
      <c r="C5" s="30"/>
      <c r="D5" s="30"/>
      <c r="E5" s="38"/>
      <c r="F5" s="36"/>
      <c r="G5" s="38"/>
      <c r="H5" s="36"/>
      <c r="I5" s="36"/>
      <c r="J5" s="36"/>
      <c r="K5" s="36"/>
      <c r="L5" s="37">
        <f t="shared" ref="L5:L26" si="0">(E5+G5)-(F5+H5+K5)</f>
        <v>0</v>
      </c>
      <c r="M5" s="30"/>
      <c r="N5" s="51"/>
      <c r="O5" s="51"/>
    </row>
    <row r="6" spans="1:15" ht="26.25" customHeight="1">
      <c r="A6" s="29">
        <v>3</v>
      </c>
      <c r="B6" s="30"/>
      <c r="C6" s="30"/>
      <c r="D6" s="30"/>
      <c r="E6" s="37"/>
      <c r="F6" s="36"/>
      <c r="G6" s="37"/>
      <c r="H6" s="36"/>
      <c r="I6" s="36"/>
      <c r="J6" s="36"/>
      <c r="K6" s="36"/>
      <c r="L6" s="37">
        <f t="shared" si="0"/>
        <v>0</v>
      </c>
      <c r="M6" s="30"/>
      <c r="N6" s="51"/>
      <c r="O6" s="51"/>
    </row>
    <row r="7" spans="1:15" ht="26.25" customHeight="1">
      <c r="A7" s="29">
        <v>4</v>
      </c>
      <c r="B7" s="30"/>
      <c r="C7" s="30"/>
      <c r="D7" s="30"/>
      <c r="E7" s="36"/>
      <c r="F7" s="36"/>
      <c r="G7" s="36"/>
      <c r="H7" s="36"/>
      <c r="I7" s="36"/>
      <c r="J7" s="36"/>
      <c r="K7" s="36"/>
      <c r="L7" s="37">
        <f t="shared" si="0"/>
        <v>0</v>
      </c>
      <c r="M7" s="30"/>
      <c r="N7" s="51"/>
      <c r="O7" s="51"/>
    </row>
    <row r="8" spans="1:15" ht="26.25" customHeight="1">
      <c r="A8" s="29">
        <v>5</v>
      </c>
      <c r="B8" s="30"/>
      <c r="C8" s="30"/>
      <c r="D8" s="30"/>
      <c r="E8" s="36"/>
      <c r="F8" s="36"/>
      <c r="G8" s="36"/>
      <c r="H8" s="36"/>
      <c r="I8" s="36"/>
      <c r="J8" s="36"/>
      <c r="K8" s="36"/>
      <c r="L8" s="37">
        <f t="shared" si="0"/>
        <v>0</v>
      </c>
      <c r="M8" s="30"/>
      <c r="N8" s="51"/>
      <c r="O8" s="51"/>
    </row>
    <row r="9" spans="1:15" ht="26.25" customHeight="1">
      <c r="A9" s="29">
        <v>6</v>
      </c>
      <c r="B9" s="29"/>
      <c r="C9" s="29"/>
      <c r="D9" s="29"/>
      <c r="E9" s="36"/>
      <c r="F9" s="36"/>
      <c r="G9" s="37"/>
      <c r="H9" s="36"/>
      <c r="I9" s="36"/>
      <c r="J9" s="36"/>
      <c r="K9" s="36"/>
      <c r="L9" s="37">
        <f t="shared" si="0"/>
        <v>0</v>
      </c>
      <c r="M9" s="30"/>
      <c r="N9" s="51"/>
      <c r="O9" s="51"/>
    </row>
    <row r="10" spans="1:15" ht="26.25" customHeight="1">
      <c r="A10" s="29">
        <v>7</v>
      </c>
      <c r="B10" s="29"/>
      <c r="C10" s="29"/>
      <c r="D10" s="29"/>
      <c r="E10" s="36"/>
      <c r="F10" s="36"/>
      <c r="G10" s="37"/>
      <c r="H10" s="36"/>
      <c r="I10" s="36"/>
      <c r="J10" s="36"/>
      <c r="K10" s="36"/>
      <c r="L10" s="37">
        <f t="shared" si="0"/>
        <v>0</v>
      </c>
      <c r="M10" s="30"/>
      <c r="N10" s="51"/>
      <c r="O10" s="51"/>
    </row>
    <row r="11" spans="1:15" ht="26.25" customHeight="1">
      <c r="A11" s="29">
        <v>8</v>
      </c>
      <c r="B11" s="30"/>
      <c r="C11" s="30"/>
      <c r="D11" s="30"/>
      <c r="E11" s="36"/>
      <c r="F11" s="36"/>
      <c r="G11" s="37"/>
      <c r="H11" s="36"/>
      <c r="I11" s="36"/>
      <c r="J11" s="36"/>
      <c r="K11" s="36"/>
      <c r="L11" s="37">
        <f t="shared" si="0"/>
        <v>0</v>
      </c>
      <c r="M11" s="30"/>
      <c r="N11" s="51"/>
      <c r="O11" s="51"/>
    </row>
    <row r="12" spans="1:15" ht="26.25" customHeight="1">
      <c r="A12" s="29">
        <v>9</v>
      </c>
      <c r="B12" s="29"/>
      <c r="C12" s="29"/>
      <c r="D12" s="29"/>
      <c r="E12" s="36"/>
      <c r="F12" s="36"/>
      <c r="G12" s="37"/>
      <c r="H12" s="36"/>
      <c r="I12" s="36"/>
      <c r="J12" s="36"/>
      <c r="K12" s="36"/>
      <c r="L12" s="37">
        <f t="shared" si="0"/>
        <v>0</v>
      </c>
      <c r="M12" s="30"/>
      <c r="N12" s="51"/>
      <c r="O12" s="51"/>
    </row>
    <row r="13" spans="1:15" ht="26.25" customHeight="1">
      <c r="A13" s="29">
        <v>10</v>
      </c>
      <c r="B13" s="30"/>
      <c r="C13" s="30"/>
      <c r="D13" s="30"/>
      <c r="E13" s="36"/>
      <c r="F13" s="36"/>
      <c r="G13" s="37"/>
      <c r="H13" s="36"/>
      <c r="I13" s="36"/>
      <c r="J13" s="36"/>
      <c r="K13" s="36"/>
      <c r="L13" s="37">
        <f t="shared" si="0"/>
        <v>0</v>
      </c>
      <c r="M13" s="30"/>
      <c r="N13" s="51"/>
      <c r="O13" s="51"/>
    </row>
    <row r="14" spans="1:15" ht="26.25" customHeight="1">
      <c r="A14" s="29">
        <v>11</v>
      </c>
      <c r="B14" s="30"/>
      <c r="C14" s="30"/>
      <c r="D14" s="30"/>
      <c r="E14" s="36"/>
      <c r="F14" s="36"/>
      <c r="G14" s="37"/>
      <c r="H14" s="36"/>
      <c r="I14" s="36"/>
      <c r="J14" s="36"/>
      <c r="K14" s="36"/>
      <c r="L14" s="37">
        <f t="shared" si="0"/>
        <v>0</v>
      </c>
      <c r="M14" s="30"/>
      <c r="N14" s="51"/>
      <c r="O14" s="51"/>
    </row>
    <row r="15" spans="1:15" ht="26.25" customHeight="1">
      <c r="A15" s="29">
        <v>12</v>
      </c>
      <c r="B15" s="30"/>
      <c r="C15" s="30"/>
      <c r="D15" s="30"/>
      <c r="E15" s="36"/>
      <c r="F15" s="36"/>
      <c r="G15" s="37"/>
      <c r="H15" s="36"/>
      <c r="I15" s="36"/>
      <c r="J15" s="36"/>
      <c r="K15" s="36"/>
      <c r="L15" s="37">
        <f t="shared" si="0"/>
        <v>0</v>
      </c>
      <c r="M15" s="30"/>
      <c r="N15" s="51"/>
      <c r="O15" s="51"/>
    </row>
    <row r="16" spans="1:15" ht="26.25" customHeight="1">
      <c r="A16" s="29">
        <v>13</v>
      </c>
      <c r="B16" s="30"/>
      <c r="C16" s="30"/>
      <c r="D16" s="30"/>
      <c r="E16" s="36"/>
      <c r="F16" s="36"/>
      <c r="G16" s="37"/>
      <c r="H16" s="36"/>
      <c r="I16" s="36"/>
      <c r="J16" s="36"/>
      <c r="K16" s="36"/>
      <c r="L16" s="37">
        <f t="shared" si="0"/>
        <v>0</v>
      </c>
      <c r="M16" s="30"/>
      <c r="N16" s="51"/>
      <c r="O16" s="51"/>
    </row>
    <row r="17" spans="1:15" ht="26.25" customHeight="1">
      <c r="A17" s="29">
        <v>14</v>
      </c>
      <c r="B17" s="30"/>
      <c r="C17" s="30"/>
      <c r="D17" s="30"/>
      <c r="E17" s="36"/>
      <c r="F17" s="36"/>
      <c r="G17" s="37"/>
      <c r="H17" s="36"/>
      <c r="I17" s="36"/>
      <c r="J17" s="36"/>
      <c r="K17" s="36"/>
      <c r="L17" s="37">
        <f t="shared" si="0"/>
        <v>0</v>
      </c>
      <c r="M17" s="30"/>
      <c r="N17" s="51"/>
      <c r="O17" s="51"/>
    </row>
    <row r="18" spans="1:15" ht="26.25" customHeight="1">
      <c r="A18" s="29">
        <v>15</v>
      </c>
      <c r="B18" s="29"/>
      <c r="C18" s="29"/>
      <c r="D18" s="29"/>
      <c r="E18" s="36"/>
      <c r="F18" s="36"/>
      <c r="G18" s="37"/>
      <c r="H18" s="36"/>
      <c r="I18" s="36"/>
      <c r="J18" s="36"/>
      <c r="K18" s="36"/>
      <c r="L18" s="37">
        <f t="shared" si="0"/>
        <v>0</v>
      </c>
      <c r="M18" s="30"/>
      <c r="N18" s="51"/>
      <c r="O18" s="51"/>
    </row>
    <row r="19" spans="1:15" ht="26.25" customHeight="1">
      <c r="A19" s="29">
        <v>16</v>
      </c>
      <c r="B19" s="30"/>
      <c r="C19" s="30"/>
      <c r="D19" s="30"/>
      <c r="E19" s="36"/>
      <c r="F19" s="36"/>
      <c r="G19" s="37"/>
      <c r="H19" s="36"/>
      <c r="I19" s="36"/>
      <c r="J19" s="36"/>
      <c r="K19" s="36"/>
      <c r="L19" s="37">
        <f t="shared" si="0"/>
        <v>0</v>
      </c>
      <c r="M19" s="30"/>
      <c r="N19" s="51"/>
      <c r="O19" s="51"/>
    </row>
    <row r="20" spans="1:15" ht="26.25" customHeight="1">
      <c r="A20" s="29">
        <v>17</v>
      </c>
      <c r="B20" s="30"/>
      <c r="C20" s="30"/>
      <c r="D20" s="30"/>
      <c r="E20" s="36"/>
      <c r="F20" s="36"/>
      <c r="G20" s="37"/>
      <c r="H20" s="36"/>
      <c r="I20" s="36"/>
      <c r="J20" s="36"/>
      <c r="K20" s="36"/>
      <c r="L20" s="37">
        <f t="shared" si="0"/>
        <v>0</v>
      </c>
      <c r="M20" s="30"/>
      <c r="N20" s="51"/>
      <c r="O20" s="51"/>
    </row>
    <row r="21" spans="1:15" ht="26.25" customHeight="1">
      <c r="A21" s="29">
        <v>18</v>
      </c>
      <c r="B21" s="30"/>
      <c r="C21" s="30"/>
      <c r="D21" s="30"/>
      <c r="E21" s="36"/>
      <c r="F21" s="36"/>
      <c r="G21" s="37"/>
      <c r="H21" s="36"/>
      <c r="I21" s="36"/>
      <c r="J21" s="36"/>
      <c r="K21" s="36"/>
      <c r="L21" s="37">
        <f t="shared" si="0"/>
        <v>0</v>
      </c>
      <c r="M21" s="30"/>
      <c r="N21" s="51"/>
      <c r="O21" s="51"/>
    </row>
    <row r="22" spans="1:15" ht="26.25" customHeight="1">
      <c r="A22" s="29">
        <v>19</v>
      </c>
      <c r="B22" s="30"/>
      <c r="C22" s="30"/>
      <c r="D22" s="30"/>
      <c r="E22" s="36"/>
      <c r="F22" s="36"/>
      <c r="G22" s="37"/>
      <c r="H22" s="36"/>
      <c r="I22" s="36"/>
      <c r="J22" s="36"/>
      <c r="K22" s="36"/>
      <c r="L22" s="37">
        <f t="shared" si="0"/>
        <v>0</v>
      </c>
      <c r="M22" s="30"/>
      <c r="N22" s="51"/>
      <c r="O22" s="51"/>
    </row>
    <row r="23" spans="1:15" ht="26.25" customHeight="1">
      <c r="A23" s="29">
        <v>20</v>
      </c>
      <c r="B23" s="30"/>
      <c r="C23" s="30"/>
      <c r="D23" s="30"/>
      <c r="E23" s="36"/>
      <c r="F23" s="36"/>
      <c r="G23" s="37"/>
      <c r="H23" s="36"/>
      <c r="I23" s="36"/>
      <c r="J23" s="36"/>
      <c r="K23" s="36"/>
      <c r="L23" s="37">
        <f t="shared" si="0"/>
        <v>0</v>
      </c>
      <c r="M23" s="30"/>
      <c r="N23" s="51"/>
      <c r="O23" s="51"/>
    </row>
    <row r="24" spans="1:15" ht="26.25" customHeight="1">
      <c r="A24" s="29">
        <v>21</v>
      </c>
      <c r="B24" s="30"/>
      <c r="C24" s="30"/>
      <c r="D24" s="30"/>
      <c r="E24" s="36"/>
      <c r="F24" s="36"/>
      <c r="G24" s="37"/>
      <c r="H24" s="36"/>
      <c r="I24" s="36"/>
      <c r="J24" s="36"/>
      <c r="K24" s="36"/>
      <c r="L24" s="37">
        <f t="shared" si="0"/>
        <v>0</v>
      </c>
      <c r="M24" s="30"/>
      <c r="N24" s="51"/>
      <c r="O24" s="51"/>
    </row>
    <row r="25" spans="1:15" ht="26.25" customHeight="1">
      <c r="A25" s="29">
        <v>22</v>
      </c>
      <c r="B25" s="30"/>
      <c r="C25" s="30"/>
      <c r="D25" s="30"/>
      <c r="E25" s="36"/>
      <c r="F25" s="36"/>
      <c r="G25" s="37"/>
      <c r="H25" s="36"/>
      <c r="I25" s="36"/>
      <c r="J25" s="36"/>
      <c r="K25" s="36"/>
      <c r="L25" s="37">
        <f t="shared" si="0"/>
        <v>0</v>
      </c>
      <c r="M25" s="30"/>
      <c r="N25" s="51"/>
      <c r="O25" s="51"/>
    </row>
    <row r="26" spans="1:15" ht="26.25" customHeight="1">
      <c r="A26" s="29">
        <v>23</v>
      </c>
      <c r="B26" s="30"/>
      <c r="C26" s="30"/>
      <c r="D26" s="30"/>
      <c r="E26" s="36"/>
      <c r="F26" s="36"/>
      <c r="G26" s="37"/>
      <c r="H26" s="36"/>
      <c r="I26" s="36"/>
      <c r="J26" s="36"/>
      <c r="K26" s="36"/>
      <c r="L26" s="37">
        <f t="shared" si="0"/>
        <v>0</v>
      </c>
      <c r="M26" s="30"/>
      <c r="N26" s="51"/>
      <c r="O26" s="51"/>
    </row>
    <row r="27" spans="1:15" ht="26.25" customHeight="1">
      <c r="A27" s="76" t="s">
        <v>30</v>
      </c>
      <c r="B27" s="76"/>
      <c r="C27" s="53"/>
      <c r="D27" s="53"/>
      <c r="E27" s="35">
        <f>SUM(E4:E26)</f>
        <v>0</v>
      </c>
      <c r="F27" s="35">
        <f t="shared" ref="F27:L27" si="1">SUM(F4:F26)</f>
        <v>0</v>
      </c>
      <c r="G27" s="35">
        <f t="shared" si="1"/>
        <v>0</v>
      </c>
      <c r="H27" s="35">
        <f t="shared" si="1"/>
        <v>0</v>
      </c>
      <c r="I27" s="35">
        <f t="shared" si="1"/>
        <v>0</v>
      </c>
      <c r="J27" s="35">
        <f t="shared" si="1"/>
        <v>0</v>
      </c>
      <c r="K27" s="35">
        <f t="shared" si="1"/>
        <v>0</v>
      </c>
      <c r="L27" s="35">
        <f t="shared" si="1"/>
        <v>0</v>
      </c>
    </row>
    <row r="28" spans="1:15" ht="12.75" customHeight="1">
      <c r="E28" s="31"/>
      <c r="F28" s="31"/>
      <c r="G28" s="31"/>
      <c r="H28" s="31"/>
      <c r="I28" s="31"/>
      <c r="J28" s="31"/>
      <c r="K28" s="31"/>
      <c r="L28" s="31"/>
    </row>
    <row r="29" spans="1:15" ht="30" customHeight="1">
      <c r="B29" s="54" t="s">
        <v>67</v>
      </c>
      <c r="C29" s="77">
        <f>F27</f>
        <v>0</v>
      </c>
      <c r="D29" s="78"/>
      <c r="E29" s="47"/>
    </row>
    <row r="30" spans="1:15" ht="30" customHeight="1">
      <c r="B30" s="54" t="s">
        <v>68</v>
      </c>
      <c r="C30" s="77">
        <f>H27</f>
        <v>0</v>
      </c>
      <c r="D30" s="78"/>
      <c r="E30" s="47"/>
    </row>
    <row r="31" spans="1:15" ht="30" customHeight="1">
      <c r="B31" s="54" t="s">
        <v>69</v>
      </c>
      <c r="C31" s="77">
        <f>J27</f>
        <v>0</v>
      </c>
      <c r="D31" s="78"/>
      <c r="E31" s="47"/>
    </row>
    <row r="32" spans="1:15" ht="30" customHeight="1">
      <c r="B32" s="54" t="s">
        <v>73</v>
      </c>
      <c r="C32" s="70">
        <f>SUM(C29:D31)</f>
        <v>0</v>
      </c>
      <c r="D32" s="71"/>
      <c r="E32" s="47"/>
    </row>
  </sheetData>
  <autoFilter ref="A3:M27" xr:uid="{00000000-0009-0000-0000-000000000000}">
    <sortState ref="A4:M27">
      <sortCondition ref="A3:A27"/>
    </sortState>
  </autoFilter>
  <mergeCells count="8">
    <mergeCell ref="C32:D32"/>
    <mergeCell ref="B1:G1"/>
    <mergeCell ref="H1:L1"/>
    <mergeCell ref="B2:G2"/>
    <mergeCell ref="A27:B27"/>
    <mergeCell ref="C29:D29"/>
    <mergeCell ref="C30:D30"/>
    <mergeCell ref="C31:D31"/>
  </mergeCells>
  <phoneticPr fontId="1"/>
  <pageMargins left="0.51181102362204722" right="0.11811023622047245" top="0.35433070866141736" bottom="0.35433070866141736" header="0" footer="0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9934-05F1-4308-8CBE-2566B3FC7327}">
  <sheetPr>
    <tabColor theme="9" tint="0.79998168889431442"/>
  </sheetPr>
  <dimension ref="A1:J23"/>
  <sheetViews>
    <sheetView view="pageBreakPreview" zoomScaleNormal="100" zoomScaleSheetLayoutView="100" workbookViewId="0">
      <selection activeCell="B15" sqref="B15"/>
    </sheetView>
  </sheetViews>
  <sheetFormatPr defaultRowHeight="13.2"/>
  <cols>
    <col min="1" max="1" width="7" style="2" customWidth="1"/>
    <col min="2" max="2" width="17.88671875" style="2" customWidth="1"/>
    <col min="3" max="4" width="11.77734375" style="2" customWidth="1"/>
    <col min="5" max="5" width="7.6640625" style="2" customWidth="1"/>
    <col min="6" max="6" width="16.33203125" style="2" customWidth="1"/>
    <col min="7" max="16384" width="8.88671875" style="2"/>
  </cols>
  <sheetData>
    <row r="1" spans="1:10" ht="27.6" customHeight="1">
      <c r="A1" s="79" t="s">
        <v>25</v>
      </c>
      <c r="B1" s="79"/>
      <c r="C1" s="79"/>
      <c r="D1" s="79"/>
      <c r="E1" s="79"/>
      <c r="F1" s="1" t="s">
        <v>9</v>
      </c>
    </row>
    <row r="2" spans="1:10" ht="22.8" customHeight="1">
      <c r="B2" s="64" t="s">
        <v>24</v>
      </c>
      <c r="C2" s="64"/>
      <c r="D2" s="64"/>
      <c r="E2" s="64"/>
      <c r="F2" s="64"/>
    </row>
    <row r="3" spans="1:10" ht="29.25" customHeight="1"/>
    <row r="4" spans="1:10" ht="24" customHeight="1">
      <c r="E4" s="3" t="s">
        <v>12</v>
      </c>
      <c r="F4" s="25">
        <f>SUM(C14)</f>
        <v>747000</v>
      </c>
      <c r="J4" s="4"/>
    </row>
    <row r="5" spans="1:10" ht="24" customHeight="1">
      <c r="E5" s="5" t="s">
        <v>13</v>
      </c>
      <c r="F5" s="25">
        <f>SUM(C21)</f>
        <v>747000</v>
      </c>
      <c r="J5" s="4"/>
    </row>
    <row r="6" spans="1:10" ht="24" customHeight="1">
      <c r="E6" s="5" t="s">
        <v>14</v>
      </c>
      <c r="F6" s="25">
        <f>F4-F5</f>
        <v>0</v>
      </c>
      <c r="J6" s="4"/>
    </row>
    <row r="7" spans="1:10" ht="22.5" customHeight="1"/>
    <row r="9" spans="1:10" ht="16.5" customHeight="1">
      <c r="B9" s="8" t="s">
        <v>0</v>
      </c>
      <c r="C9" s="8"/>
      <c r="D9" s="8"/>
      <c r="E9" s="8"/>
      <c r="F9" s="8"/>
    </row>
    <row r="10" spans="1:10" ht="23.25" customHeight="1">
      <c r="B10" s="10" t="s">
        <v>1</v>
      </c>
      <c r="C10" s="62" t="s">
        <v>2</v>
      </c>
      <c r="D10" s="62"/>
      <c r="E10" s="62" t="s">
        <v>3</v>
      </c>
      <c r="F10" s="62"/>
    </row>
    <row r="11" spans="1:10" ht="45" customHeight="1">
      <c r="B11" s="10" t="s">
        <v>8</v>
      </c>
      <c r="C11" s="58">
        <v>304500</v>
      </c>
      <c r="D11" s="58"/>
      <c r="E11" s="60" t="s">
        <v>60</v>
      </c>
      <c r="F11" s="60"/>
    </row>
    <row r="12" spans="1:10" ht="45" customHeight="1">
      <c r="B12" s="10" t="s">
        <v>4</v>
      </c>
      <c r="C12" s="58">
        <v>330000</v>
      </c>
      <c r="D12" s="58"/>
      <c r="E12" s="60" t="s">
        <v>61</v>
      </c>
      <c r="F12" s="61"/>
    </row>
    <row r="13" spans="1:10" ht="45" customHeight="1">
      <c r="B13" s="10" t="s">
        <v>16</v>
      </c>
      <c r="C13" s="58">
        <v>112500</v>
      </c>
      <c r="D13" s="58"/>
      <c r="E13" s="60" t="s">
        <v>59</v>
      </c>
      <c r="F13" s="60"/>
    </row>
    <row r="14" spans="1:10" ht="45" customHeight="1">
      <c r="B14" s="10" t="s">
        <v>15</v>
      </c>
      <c r="C14" s="58">
        <f>SUM(C11:D13)</f>
        <v>747000</v>
      </c>
      <c r="D14" s="58"/>
      <c r="E14" s="59"/>
      <c r="F14" s="59"/>
    </row>
    <row r="15" spans="1:10" ht="25.5" customHeight="1">
      <c r="B15" s="8"/>
      <c r="C15" s="65"/>
      <c r="D15" s="65"/>
      <c r="E15" s="65"/>
      <c r="F15" s="65"/>
    </row>
    <row r="16" spans="1:10" ht="16.5" customHeight="1">
      <c r="B16" s="8" t="s">
        <v>5</v>
      </c>
      <c r="C16" s="65"/>
      <c r="D16" s="65"/>
      <c r="E16" s="65"/>
      <c r="F16" s="65"/>
    </row>
    <row r="17" spans="2:6" ht="23.25" customHeight="1">
      <c r="B17" s="10" t="s">
        <v>1</v>
      </c>
      <c r="C17" s="62" t="s">
        <v>2</v>
      </c>
      <c r="D17" s="62"/>
      <c r="E17" s="62" t="s">
        <v>3</v>
      </c>
      <c r="F17" s="62"/>
    </row>
    <row r="18" spans="2:6" ht="45" customHeight="1">
      <c r="B18" s="11" t="s">
        <v>11</v>
      </c>
      <c r="C18" s="58">
        <v>315000</v>
      </c>
      <c r="D18" s="58"/>
      <c r="E18" s="66" t="s">
        <v>70</v>
      </c>
      <c r="F18" s="66"/>
    </row>
    <row r="19" spans="2:6" ht="45" customHeight="1">
      <c r="B19" s="11" t="s">
        <v>20</v>
      </c>
      <c r="C19" s="58">
        <v>360000</v>
      </c>
      <c r="D19" s="58"/>
      <c r="E19" s="67" t="s">
        <v>71</v>
      </c>
      <c r="F19" s="67"/>
    </row>
    <row r="20" spans="2:6" ht="45" customHeight="1">
      <c r="B20" s="17" t="s">
        <v>21</v>
      </c>
      <c r="C20" s="58">
        <v>72000</v>
      </c>
      <c r="D20" s="58"/>
      <c r="E20" s="68" t="s">
        <v>72</v>
      </c>
      <c r="F20" s="69"/>
    </row>
    <row r="21" spans="2:6" ht="45" customHeight="1">
      <c r="B21" s="10" t="s">
        <v>17</v>
      </c>
      <c r="C21" s="58">
        <f>SUM(C18:D20)</f>
        <v>747000</v>
      </c>
      <c r="D21" s="58"/>
      <c r="E21" s="59"/>
      <c r="F21" s="59"/>
    </row>
    <row r="22" spans="2:6" ht="16.5" customHeight="1">
      <c r="C22" s="63"/>
      <c r="D22" s="63"/>
      <c r="E22" s="64"/>
      <c r="F22" s="64"/>
    </row>
    <row r="23" spans="2:6" ht="16.5" customHeight="1">
      <c r="C23" s="64"/>
      <c r="D23" s="64"/>
      <c r="E23" s="64"/>
      <c r="F23" s="64"/>
    </row>
  </sheetData>
  <mergeCells count="30">
    <mergeCell ref="C22:D22"/>
    <mergeCell ref="E22:F22"/>
    <mergeCell ref="C23:D23"/>
    <mergeCell ref="E23:F23"/>
    <mergeCell ref="C20:D20"/>
    <mergeCell ref="E20:F20"/>
    <mergeCell ref="C18:D18"/>
    <mergeCell ref="E18:F18"/>
    <mergeCell ref="C21:D21"/>
    <mergeCell ref="E21:F21"/>
    <mergeCell ref="C15:D15"/>
    <mergeCell ref="E15:F15"/>
    <mergeCell ref="C16:D16"/>
    <mergeCell ref="E16:F16"/>
    <mergeCell ref="C17:D17"/>
    <mergeCell ref="E17:F17"/>
    <mergeCell ref="C19:D19"/>
    <mergeCell ref="E19:F19"/>
    <mergeCell ref="C12:D12"/>
    <mergeCell ref="E12:F12"/>
    <mergeCell ref="C13:D13"/>
    <mergeCell ref="E13:F13"/>
    <mergeCell ref="C14:D14"/>
    <mergeCell ref="E14:F14"/>
    <mergeCell ref="A1:E1"/>
    <mergeCell ref="B2:F2"/>
    <mergeCell ref="C10:D10"/>
    <mergeCell ref="E10:F10"/>
    <mergeCell ref="C11:D11"/>
    <mergeCell ref="E11:F11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3C02-5D5D-44F7-8557-FC0FCF58291C}">
  <sheetPr>
    <tabColor theme="9" tint="0.79998168889431442"/>
  </sheetPr>
  <dimension ref="A1:O32"/>
  <sheetViews>
    <sheetView showZeros="0" view="pageBreakPreview" zoomScaleNormal="100" zoomScaleSheetLayoutView="100" workbookViewId="0">
      <selection activeCell="B32" sqref="B32"/>
    </sheetView>
  </sheetViews>
  <sheetFormatPr defaultRowHeight="13.2"/>
  <cols>
    <col min="1" max="1" width="6.77734375" customWidth="1"/>
    <col min="2" max="3" width="16.109375" customWidth="1"/>
    <col min="4" max="4" width="6.33203125" customWidth="1"/>
    <col min="5" max="12" width="9.6640625" customWidth="1"/>
    <col min="13" max="13" width="21.5546875" customWidth="1"/>
    <col min="14" max="15" width="7.21875" style="52" bestFit="1" customWidth="1"/>
  </cols>
  <sheetData>
    <row r="1" spans="1:15" ht="22.5" customHeight="1">
      <c r="A1" s="43" t="s">
        <v>40</v>
      </c>
      <c r="B1" s="80" t="s">
        <v>44</v>
      </c>
      <c r="C1" s="81"/>
      <c r="D1" s="81"/>
      <c r="E1" s="81"/>
      <c r="F1" s="81"/>
      <c r="G1" s="81"/>
      <c r="H1" s="73" t="s">
        <v>39</v>
      </c>
      <c r="I1" s="73"/>
      <c r="J1" s="73"/>
      <c r="K1" s="74"/>
      <c r="L1" s="74"/>
      <c r="M1" s="46" t="s">
        <v>62</v>
      </c>
      <c r="N1" s="48"/>
      <c r="O1" s="48"/>
    </row>
    <row r="2" spans="1:15" ht="22.5" customHeight="1">
      <c r="A2" s="45" t="s">
        <v>40</v>
      </c>
      <c r="B2" s="82" t="s">
        <v>45</v>
      </c>
      <c r="C2" s="83"/>
      <c r="D2" s="83"/>
      <c r="E2" s="83"/>
      <c r="F2" s="83"/>
      <c r="G2" s="83"/>
      <c r="H2" s="44" t="s">
        <v>41</v>
      </c>
      <c r="I2" s="44"/>
      <c r="J2" s="44"/>
      <c r="K2" s="44"/>
      <c r="L2" s="44"/>
      <c r="M2" s="44"/>
      <c r="N2" s="49"/>
      <c r="O2" s="49"/>
    </row>
    <row r="3" spans="1:15" ht="48.75" customHeight="1">
      <c r="A3" s="39" t="s">
        <v>31</v>
      </c>
      <c r="B3" s="32" t="s">
        <v>27</v>
      </c>
      <c r="C3" s="32" t="s">
        <v>42</v>
      </c>
      <c r="D3" s="32" t="s">
        <v>43</v>
      </c>
      <c r="E3" s="33" t="s">
        <v>55</v>
      </c>
      <c r="F3" s="55" t="s">
        <v>56</v>
      </c>
      <c r="G3" s="33" t="s">
        <v>57</v>
      </c>
      <c r="H3" s="55" t="s">
        <v>58</v>
      </c>
      <c r="I3" s="55" t="s">
        <v>63</v>
      </c>
      <c r="J3" s="55" t="s">
        <v>64</v>
      </c>
      <c r="K3" s="33" t="s">
        <v>65</v>
      </c>
      <c r="L3" s="33" t="s">
        <v>66</v>
      </c>
      <c r="M3" s="34" t="s">
        <v>3</v>
      </c>
      <c r="N3" s="50" t="s">
        <v>28</v>
      </c>
      <c r="O3" s="50" t="s">
        <v>29</v>
      </c>
    </row>
    <row r="4" spans="1:15" ht="26.25" customHeight="1">
      <c r="A4" s="29">
        <v>1</v>
      </c>
      <c r="B4" s="30" t="s">
        <v>46</v>
      </c>
      <c r="C4" s="30" t="s">
        <v>54</v>
      </c>
      <c r="D4" s="30">
        <v>5</v>
      </c>
      <c r="E4" s="36">
        <v>21880</v>
      </c>
      <c r="F4" s="36">
        <v>11000</v>
      </c>
      <c r="G4" s="36">
        <v>7700</v>
      </c>
      <c r="H4" s="36">
        <v>7600</v>
      </c>
      <c r="I4" s="36">
        <v>5000</v>
      </c>
      <c r="J4" s="36">
        <v>2500</v>
      </c>
      <c r="K4" s="36">
        <v>4600</v>
      </c>
      <c r="L4" s="37">
        <f t="shared" ref="L4:L26" si="0">(E4+G4)-(F4+H4+K5)</f>
        <v>10980</v>
      </c>
      <c r="M4" s="30" t="s">
        <v>49</v>
      </c>
      <c r="N4" s="51">
        <v>45828</v>
      </c>
      <c r="O4" s="51">
        <v>45830</v>
      </c>
    </row>
    <row r="5" spans="1:15" ht="26.25" customHeight="1">
      <c r="A5" s="29">
        <v>2</v>
      </c>
      <c r="B5" s="30" t="s">
        <v>47</v>
      </c>
      <c r="C5" s="30" t="s">
        <v>48</v>
      </c>
      <c r="D5" s="30">
        <v>2</v>
      </c>
      <c r="E5" s="38">
        <v>10980</v>
      </c>
      <c r="F5" s="36">
        <v>10900</v>
      </c>
      <c r="G5" s="38">
        <v>13000</v>
      </c>
      <c r="H5" s="36">
        <v>8000</v>
      </c>
      <c r="I5" s="36">
        <v>5000</v>
      </c>
      <c r="J5" s="36">
        <v>2500</v>
      </c>
      <c r="K5" s="36"/>
      <c r="L5" s="37">
        <f t="shared" si="0"/>
        <v>5080</v>
      </c>
      <c r="M5" s="30" t="s">
        <v>50</v>
      </c>
      <c r="N5" s="51">
        <v>45828</v>
      </c>
      <c r="O5" s="51">
        <v>45830</v>
      </c>
    </row>
    <row r="6" spans="1:15" ht="26.25" customHeight="1">
      <c r="A6" s="29">
        <v>3</v>
      </c>
      <c r="B6" s="30"/>
      <c r="C6" s="30"/>
      <c r="D6" s="30"/>
      <c r="E6" s="37"/>
      <c r="F6" s="36"/>
      <c r="G6" s="37"/>
      <c r="H6" s="36"/>
      <c r="I6" s="36"/>
      <c r="J6" s="36"/>
      <c r="K6" s="36"/>
      <c r="L6" s="37">
        <f t="shared" si="0"/>
        <v>0</v>
      </c>
      <c r="M6" s="30"/>
      <c r="N6" s="51"/>
      <c r="O6" s="51"/>
    </row>
    <row r="7" spans="1:15" ht="26.25" customHeight="1">
      <c r="A7" s="29">
        <v>4</v>
      </c>
      <c r="B7" s="30"/>
      <c r="C7" s="30"/>
      <c r="D7" s="30"/>
      <c r="E7" s="36"/>
      <c r="F7" s="36"/>
      <c r="G7" s="36"/>
      <c r="H7" s="36"/>
      <c r="I7" s="36"/>
      <c r="J7" s="36"/>
      <c r="K7" s="36"/>
      <c r="L7" s="37">
        <f t="shared" si="0"/>
        <v>0</v>
      </c>
      <c r="M7" s="30"/>
      <c r="N7" s="51"/>
      <c r="O7" s="51"/>
    </row>
    <row r="8" spans="1:15" ht="26.25" customHeight="1">
      <c r="A8" s="29">
        <v>5</v>
      </c>
      <c r="B8" s="30"/>
      <c r="C8" s="30"/>
      <c r="D8" s="30"/>
      <c r="E8" s="36"/>
      <c r="F8" s="36"/>
      <c r="G8" s="36"/>
      <c r="H8" s="36"/>
      <c r="I8" s="36"/>
      <c r="J8" s="36"/>
      <c r="K8" s="36"/>
      <c r="L8" s="37">
        <f t="shared" si="0"/>
        <v>0</v>
      </c>
      <c r="M8" s="30"/>
      <c r="N8" s="51"/>
      <c r="O8" s="51"/>
    </row>
    <row r="9" spans="1:15" ht="26.25" customHeight="1">
      <c r="A9" s="29">
        <v>6</v>
      </c>
      <c r="B9" s="29"/>
      <c r="C9" s="29"/>
      <c r="D9" s="29"/>
      <c r="E9" s="36"/>
      <c r="F9" s="36"/>
      <c r="G9" s="37"/>
      <c r="H9" s="36"/>
      <c r="I9" s="36"/>
      <c r="J9" s="36"/>
      <c r="K9" s="36"/>
      <c r="L9" s="37">
        <f t="shared" si="0"/>
        <v>0</v>
      </c>
      <c r="M9" s="30"/>
      <c r="N9" s="51"/>
      <c r="O9" s="51"/>
    </row>
    <row r="10" spans="1:15" ht="26.25" customHeight="1">
      <c r="A10" s="29">
        <v>7</v>
      </c>
      <c r="B10" s="29"/>
      <c r="C10" s="29"/>
      <c r="D10" s="29"/>
      <c r="E10" s="36"/>
      <c r="F10" s="36"/>
      <c r="G10" s="37"/>
      <c r="H10" s="36"/>
      <c r="I10" s="36"/>
      <c r="J10" s="36"/>
      <c r="K10" s="36"/>
      <c r="L10" s="37">
        <f t="shared" si="0"/>
        <v>0</v>
      </c>
      <c r="M10" s="30"/>
      <c r="N10" s="51"/>
      <c r="O10" s="51"/>
    </row>
    <row r="11" spans="1:15" ht="26.25" customHeight="1">
      <c r="A11" s="29">
        <v>8</v>
      </c>
      <c r="B11" s="30" t="s">
        <v>51</v>
      </c>
      <c r="C11" s="30" t="s">
        <v>52</v>
      </c>
      <c r="D11" s="30">
        <v>1</v>
      </c>
      <c r="E11" s="36">
        <v>57350</v>
      </c>
      <c r="F11" s="36">
        <v>28600</v>
      </c>
      <c r="G11" s="37">
        <v>24000</v>
      </c>
      <c r="H11" s="36">
        <v>12000</v>
      </c>
      <c r="I11" s="36"/>
      <c r="J11" s="36">
        <v>0</v>
      </c>
      <c r="K11" s="36"/>
      <c r="L11" s="37">
        <f t="shared" si="0"/>
        <v>40750</v>
      </c>
      <c r="M11" s="30" t="s">
        <v>53</v>
      </c>
      <c r="N11" s="51">
        <v>45828</v>
      </c>
      <c r="O11" s="51">
        <v>45831</v>
      </c>
    </row>
    <row r="12" spans="1:15" ht="26.25" customHeight="1">
      <c r="A12" s="29">
        <v>9</v>
      </c>
      <c r="B12" s="29"/>
      <c r="C12" s="29"/>
      <c r="D12" s="29"/>
      <c r="E12" s="36"/>
      <c r="F12" s="36"/>
      <c r="G12" s="37"/>
      <c r="H12" s="36"/>
      <c r="I12" s="36"/>
      <c r="J12" s="36"/>
      <c r="K12" s="36">
        <v>0</v>
      </c>
      <c r="L12" s="37">
        <f t="shared" si="0"/>
        <v>0</v>
      </c>
      <c r="M12" s="30"/>
      <c r="N12" s="51"/>
      <c r="O12" s="51"/>
    </row>
    <row r="13" spans="1:15" ht="26.25" customHeight="1">
      <c r="A13" s="29">
        <v>10</v>
      </c>
      <c r="B13" s="30"/>
      <c r="C13" s="30"/>
      <c r="D13" s="30"/>
      <c r="E13" s="36"/>
      <c r="F13" s="36"/>
      <c r="G13" s="37"/>
      <c r="H13" s="36"/>
      <c r="I13" s="36"/>
      <c r="J13" s="36"/>
      <c r="K13" s="36"/>
      <c r="L13" s="37">
        <f t="shared" si="0"/>
        <v>0</v>
      </c>
      <c r="M13" s="30"/>
      <c r="N13" s="51"/>
      <c r="O13" s="51"/>
    </row>
    <row r="14" spans="1:15" ht="26.25" customHeight="1">
      <c r="A14" s="29">
        <v>11</v>
      </c>
      <c r="B14" s="30"/>
      <c r="C14" s="30"/>
      <c r="D14" s="30"/>
      <c r="E14" s="36"/>
      <c r="F14" s="36"/>
      <c r="G14" s="37"/>
      <c r="H14" s="36"/>
      <c r="I14" s="36"/>
      <c r="J14" s="36"/>
      <c r="K14" s="36"/>
      <c r="L14" s="37">
        <f t="shared" si="0"/>
        <v>0</v>
      </c>
      <c r="M14" s="30"/>
      <c r="N14" s="51"/>
      <c r="O14" s="51"/>
    </row>
    <row r="15" spans="1:15" ht="26.25" customHeight="1">
      <c r="A15" s="29">
        <v>12</v>
      </c>
      <c r="B15" s="30"/>
      <c r="C15" s="30"/>
      <c r="D15" s="30"/>
      <c r="E15" s="36"/>
      <c r="F15" s="36"/>
      <c r="G15" s="37"/>
      <c r="H15" s="36"/>
      <c r="I15" s="36"/>
      <c r="J15" s="36"/>
      <c r="K15" s="36"/>
      <c r="L15" s="37">
        <f t="shared" si="0"/>
        <v>0</v>
      </c>
      <c r="M15" s="30"/>
      <c r="N15" s="51"/>
      <c r="O15" s="51"/>
    </row>
    <row r="16" spans="1:15" ht="26.25" customHeight="1">
      <c r="A16" s="29">
        <v>13</v>
      </c>
      <c r="B16" s="30"/>
      <c r="C16" s="30"/>
      <c r="D16" s="30"/>
      <c r="E16" s="36"/>
      <c r="F16" s="36"/>
      <c r="G16" s="37"/>
      <c r="H16" s="36"/>
      <c r="I16" s="36"/>
      <c r="J16" s="36"/>
      <c r="K16" s="36"/>
      <c r="L16" s="37">
        <f t="shared" si="0"/>
        <v>0</v>
      </c>
      <c r="M16" s="30"/>
      <c r="N16" s="51"/>
      <c r="O16" s="51"/>
    </row>
    <row r="17" spans="1:15" ht="26.25" customHeight="1">
      <c r="A17" s="29">
        <v>14</v>
      </c>
      <c r="B17" s="30"/>
      <c r="C17" s="30"/>
      <c r="D17" s="30"/>
      <c r="E17" s="36"/>
      <c r="F17" s="36"/>
      <c r="G17" s="37"/>
      <c r="H17" s="36"/>
      <c r="I17" s="36"/>
      <c r="J17" s="36"/>
      <c r="K17" s="36"/>
      <c r="L17" s="37">
        <f t="shared" si="0"/>
        <v>0</v>
      </c>
      <c r="M17" s="30"/>
      <c r="N17" s="51"/>
      <c r="O17" s="51"/>
    </row>
    <row r="18" spans="1:15" ht="26.25" customHeight="1">
      <c r="A18" s="29">
        <v>15</v>
      </c>
      <c r="B18" s="29"/>
      <c r="C18" s="29"/>
      <c r="D18" s="29"/>
      <c r="E18" s="36"/>
      <c r="F18" s="36"/>
      <c r="G18" s="37"/>
      <c r="H18" s="36"/>
      <c r="I18" s="36"/>
      <c r="J18" s="36"/>
      <c r="K18" s="36"/>
      <c r="L18" s="37">
        <f t="shared" si="0"/>
        <v>0</v>
      </c>
      <c r="M18" s="30"/>
      <c r="N18" s="51"/>
      <c r="O18" s="51"/>
    </row>
    <row r="19" spans="1:15" ht="26.25" customHeight="1">
      <c r="A19" s="29">
        <v>16</v>
      </c>
      <c r="B19" s="30"/>
      <c r="C19" s="30"/>
      <c r="D19" s="30"/>
      <c r="E19" s="36"/>
      <c r="F19" s="36"/>
      <c r="G19" s="37"/>
      <c r="H19" s="36"/>
      <c r="I19" s="36"/>
      <c r="J19" s="36"/>
      <c r="K19" s="36"/>
      <c r="L19" s="37">
        <f t="shared" si="0"/>
        <v>0</v>
      </c>
      <c r="M19" s="30"/>
      <c r="N19" s="51"/>
      <c r="O19" s="51"/>
    </row>
    <row r="20" spans="1:15" ht="26.25" customHeight="1">
      <c r="A20" s="29">
        <v>17</v>
      </c>
      <c r="B20" s="30"/>
      <c r="C20" s="30"/>
      <c r="D20" s="30"/>
      <c r="E20" s="36"/>
      <c r="F20" s="36"/>
      <c r="G20" s="37"/>
      <c r="H20" s="36"/>
      <c r="I20" s="36"/>
      <c r="J20" s="36"/>
      <c r="K20" s="36"/>
      <c r="L20" s="37">
        <f t="shared" si="0"/>
        <v>0</v>
      </c>
      <c r="M20" s="30"/>
      <c r="N20" s="51"/>
      <c r="O20" s="51"/>
    </row>
    <row r="21" spans="1:15" ht="26.25" customHeight="1">
      <c r="A21" s="29">
        <v>18</v>
      </c>
      <c r="B21" s="30"/>
      <c r="C21" s="30"/>
      <c r="D21" s="30"/>
      <c r="E21" s="36"/>
      <c r="F21" s="36"/>
      <c r="G21" s="37"/>
      <c r="H21" s="36"/>
      <c r="I21" s="36"/>
      <c r="J21" s="36"/>
      <c r="K21" s="36"/>
      <c r="L21" s="37">
        <f t="shared" si="0"/>
        <v>0</v>
      </c>
      <c r="M21" s="30"/>
      <c r="N21" s="51"/>
      <c r="O21" s="51"/>
    </row>
    <row r="22" spans="1:15" ht="26.25" customHeight="1">
      <c r="A22" s="29">
        <v>19</v>
      </c>
      <c r="B22" s="30"/>
      <c r="C22" s="30"/>
      <c r="D22" s="30"/>
      <c r="E22" s="36"/>
      <c r="F22" s="36"/>
      <c r="G22" s="37"/>
      <c r="H22" s="36"/>
      <c r="I22" s="36"/>
      <c r="J22" s="36"/>
      <c r="K22" s="36"/>
      <c r="L22" s="37">
        <f t="shared" si="0"/>
        <v>0</v>
      </c>
      <c r="M22" s="30"/>
      <c r="N22" s="51"/>
      <c r="O22" s="51"/>
    </row>
    <row r="23" spans="1:15" ht="26.25" customHeight="1">
      <c r="A23" s="29">
        <v>20</v>
      </c>
      <c r="B23" s="30"/>
      <c r="C23" s="30"/>
      <c r="D23" s="30"/>
      <c r="E23" s="36"/>
      <c r="F23" s="36"/>
      <c r="G23" s="37"/>
      <c r="H23" s="36"/>
      <c r="I23" s="36"/>
      <c r="J23" s="36"/>
      <c r="K23" s="36"/>
      <c r="L23" s="37">
        <f t="shared" si="0"/>
        <v>0</v>
      </c>
      <c r="M23" s="30"/>
      <c r="N23" s="51"/>
      <c r="O23" s="51"/>
    </row>
    <row r="24" spans="1:15" ht="26.25" customHeight="1">
      <c r="A24" s="29">
        <v>21</v>
      </c>
      <c r="B24" s="30"/>
      <c r="C24" s="30"/>
      <c r="D24" s="30"/>
      <c r="E24" s="36"/>
      <c r="F24" s="36"/>
      <c r="G24" s="37"/>
      <c r="H24" s="36"/>
      <c r="I24" s="36"/>
      <c r="J24" s="36"/>
      <c r="K24" s="36"/>
      <c r="L24" s="37">
        <f t="shared" si="0"/>
        <v>0</v>
      </c>
      <c r="M24" s="30"/>
      <c r="N24" s="51"/>
      <c r="O24" s="51"/>
    </row>
    <row r="25" spans="1:15" ht="26.25" customHeight="1">
      <c r="A25" s="29">
        <v>22</v>
      </c>
      <c r="B25" s="30"/>
      <c r="C25" s="30"/>
      <c r="D25" s="30"/>
      <c r="E25" s="36"/>
      <c r="F25" s="36"/>
      <c r="G25" s="37"/>
      <c r="H25" s="36"/>
      <c r="I25" s="36"/>
      <c r="J25" s="36"/>
      <c r="K25" s="36"/>
      <c r="L25" s="37">
        <f t="shared" si="0"/>
        <v>0</v>
      </c>
      <c r="M25" s="30"/>
      <c r="N25" s="51"/>
      <c r="O25" s="51"/>
    </row>
    <row r="26" spans="1:15" ht="26.25" customHeight="1">
      <c r="A26" s="29">
        <v>23</v>
      </c>
      <c r="B26" s="30"/>
      <c r="C26" s="30"/>
      <c r="D26" s="30"/>
      <c r="E26" s="36"/>
      <c r="F26" s="36"/>
      <c r="G26" s="37"/>
      <c r="H26" s="36"/>
      <c r="I26" s="36"/>
      <c r="J26" s="36"/>
      <c r="K26" s="36"/>
      <c r="L26" s="37">
        <f t="shared" si="0"/>
        <v>0</v>
      </c>
      <c r="M26" s="30"/>
      <c r="N26" s="51"/>
      <c r="O26" s="51"/>
    </row>
    <row r="27" spans="1:15" ht="26.25" customHeight="1">
      <c r="A27" s="76" t="s">
        <v>30</v>
      </c>
      <c r="B27" s="76"/>
      <c r="C27" s="39"/>
      <c r="D27" s="39"/>
      <c r="E27" s="35">
        <f t="shared" ref="E27:L28" si="1">SUM(E4:E26)</f>
        <v>90210</v>
      </c>
      <c r="F27" s="35">
        <f t="shared" si="1"/>
        <v>50500</v>
      </c>
      <c r="G27" s="35">
        <f t="shared" si="1"/>
        <v>44700</v>
      </c>
      <c r="H27" s="35">
        <f t="shared" si="1"/>
        <v>27600</v>
      </c>
      <c r="I27" s="35"/>
      <c r="J27" s="35">
        <f>SUM(J4:J26)</f>
        <v>5000</v>
      </c>
      <c r="K27" s="36"/>
      <c r="L27" s="35">
        <f t="shared" si="1"/>
        <v>56810</v>
      </c>
    </row>
    <row r="28" spans="1:15" ht="12.75" customHeight="1">
      <c r="E28" s="31"/>
      <c r="F28" s="31"/>
      <c r="G28" s="31"/>
      <c r="H28" s="31"/>
      <c r="I28" s="31"/>
      <c r="J28" s="31"/>
      <c r="K28" s="35">
        <f t="shared" si="1"/>
        <v>0</v>
      </c>
      <c r="L28" s="31"/>
    </row>
    <row r="29" spans="1:15" ht="30" customHeight="1">
      <c r="B29" s="54" t="s">
        <v>67</v>
      </c>
      <c r="C29" s="70">
        <f>F27</f>
        <v>50500</v>
      </c>
      <c r="D29" s="71"/>
      <c r="E29" s="47"/>
      <c r="K29" s="31"/>
    </row>
    <row r="30" spans="1:15" ht="30" customHeight="1">
      <c r="B30" s="54" t="s">
        <v>68</v>
      </c>
      <c r="C30" s="70">
        <f>H27</f>
        <v>27600</v>
      </c>
      <c r="D30" s="71"/>
      <c r="E30" s="47"/>
    </row>
    <row r="31" spans="1:15" ht="30" customHeight="1">
      <c r="B31" s="54" t="s">
        <v>69</v>
      </c>
      <c r="C31" s="70">
        <v>5000</v>
      </c>
      <c r="D31" s="71"/>
      <c r="E31" s="47"/>
    </row>
    <row r="32" spans="1:15" ht="30" customHeight="1">
      <c r="B32" s="54" t="s">
        <v>73</v>
      </c>
      <c r="C32" s="70">
        <f>SUM(C29:C30)</f>
        <v>78100</v>
      </c>
      <c r="D32" s="71"/>
      <c r="E32" s="47"/>
    </row>
  </sheetData>
  <autoFilter ref="A3:M27" xr:uid="{00000000-0009-0000-0000-000000000000}">
    <sortState ref="A4:M28">
      <sortCondition ref="A3:A28"/>
    </sortState>
  </autoFilter>
  <mergeCells count="8">
    <mergeCell ref="C32:D32"/>
    <mergeCell ref="B1:G1"/>
    <mergeCell ref="H1:L1"/>
    <mergeCell ref="B2:G2"/>
    <mergeCell ref="A27:B27"/>
    <mergeCell ref="C29:D29"/>
    <mergeCell ref="C30:D30"/>
    <mergeCell ref="C31:D31"/>
  </mergeCells>
  <phoneticPr fontId="1"/>
  <pageMargins left="0.51181102362204722" right="0.11811023622047245" top="0.35433070866141736" bottom="0.35433070866141736" header="0" footer="0"/>
  <pageSetup paperSize="9" scale="62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Zeros="0" tabSelected="1" view="pageBreakPreview" zoomScaleNormal="100" zoomScaleSheetLayoutView="100" workbookViewId="0">
      <selection activeCell="G6" sqref="G6"/>
    </sheetView>
  </sheetViews>
  <sheetFormatPr defaultRowHeight="13.2"/>
  <cols>
    <col min="1" max="1" width="6.44140625" style="2" customWidth="1"/>
    <col min="2" max="2" width="13" style="2" customWidth="1"/>
    <col min="3" max="4" width="14.77734375" style="2" customWidth="1"/>
    <col min="5" max="5" width="10" style="2" customWidth="1"/>
    <col min="6" max="6" width="7.88671875" style="2" customWidth="1"/>
    <col min="7" max="7" width="16.21875" style="2" customWidth="1"/>
    <col min="8" max="8" width="3.88671875" style="2" customWidth="1"/>
    <col min="9" max="16384" width="8.88671875" style="2"/>
  </cols>
  <sheetData>
    <row r="1" spans="1:8" ht="28.5" customHeight="1">
      <c r="A1" s="40" t="s">
        <v>38</v>
      </c>
      <c r="B1" s="57">
        <f>予算書!B1</f>
        <v>0</v>
      </c>
      <c r="C1" s="57"/>
      <c r="D1" s="57"/>
      <c r="E1" s="57" t="s">
        <v>39</v>
      </c>
      <c r="F1" s="57"/>
      <c r="G1" s="1" t="s">
        <v>10</v>
      </c>
    </row>
    <row r="2" spans="1:8" ht="19.5" customHeight="1">
      <c r="A2" s="41" t="s">
        <v>36</v>
      </c>
      <c r="B2" s="56">
        <f>予算書!B2</f>
        <v>0</v>
      </c>
      <c r="C2" s="56"/>
      <c r="D2" s="56"/>
      <c r="E2" s="56"/>
      <c r="F2" s="56"/>
      <c r="G2" s="42" t="s">
        <v>37</v>
      </c>
      <c r="H2" s="12"/>
    </row>
    <row r="3" spans="1:8" ht="29.25" customHeight="1"/>
    <row r="4" spans="1:8" ht="21" customHeight="1">
      <c r="E4" s="13"/>
      <c r="F4" s="3" t="s">
        <v>12</v>
      </c>
      <c r="G4" s="24">
        <f>D14</f>
        <v>0</v>
      </c>
    </row>
    <row r="5" spans="1:8" ht="21" customHeight="1">
      <c r="E5" s="13"/>
      <c r="F5" s="5" t="s">
        <v>13</v>
      </c>
      <c r="G5" s="27">
        <f>D21</f>
        <v>0</v>
      </c>
    </row>
    <row r="6" spans="1:8" ht="21" customHeight="1">
      <c r="E6" s="13"/>
      <c r="F6" s="5" t="s">
        <v>14</v>
      </c>
      <c r="G6" s="25" t="str">
        <f>IF(G4-G5=0,"\0",G4-G5)</f>
        <v>\0</v>
      </c>
    </row>
    <row r="7" spans="1:8" ht="22.5" customHeight="1">
      <c r="G7" s="26"/>
    </row>
    <row r="9" spans="1:8" ht="16.5" customHeight="1">
      <c r="B9" s="2" t="s">
        <v>0</v>
      </c>
    </row>
    <row r="10" spans="1:8" ht="16.5" customHeight="1">
      <c r="B10" s="6" t="s">
        <v>1</v>
      </c>
      <c r="C10" s="6" t="s">
        <v>32</v>
      </c>
      <c r="D10" s="6" t="s">
        <v>33</v>
      </c>
      <c r="E10" s="6" t="s">
        <v>7</v>
      </c>
      <c r="F10" s="86" t="s">
        <v>3</v>
      </c>
      <c r="G10" s="87"/>
    </row>
    <row r="11" spans="1:8" ht="45.75" customHeight="1">
      <c r="B11" s="6" t="str">
        <f>予算書!B11</f>
        <v>自己負担</v>
      </c>
      <c r="C11" s="20">
        <f>予算書!C11</f>
        <v>0</v>
      </c>
      <c r="D11" s="20">
        <f>'決算書（内訳）'!L27</f>
        <v>0</v>
      </c>
      <c r="E11" s="28" t="str">
        <f>IF(C11-D11=0,"\0",C11-D11)</f>
        <v>\0</v>
      </c>
      <c r="F11" s="84" t="s">
        <v>60</v>
      </c>
      <c r="G11" s="85"/>
    </row>
    <row r="12" spans="1:8" ht="45.75" customHeight="1">
      <c r="B12" s="6" t="str">
        <f>予算書!B12</f>
        <v>市補助金</v>
      </c>
      <c r="C12" s="20">
        <f>予算書!C12</f>
        <v>0</v>
      </c>
      <c r="D12" s="20">
        <f>'決算書（内訳）'!C32</f>
        <v>0</v>
      </c>
      <c r="E12" s="28" t="str">
        <f>IF(C12-D12=0,"\0",C12-D12)</f>
        <v>\0</v>
      </c>
      <c r="F12" s="90" t="s">
        <v>61</v>
      </c>
      <c r="G12" s="85"/>
    </row>
    <row r="13" spans="1:8" ht="45.75" customHeight="1">
      <c r="B13" s="6" t="s">
        <v>16</v>
      </c>
      <c r="C13" s="20">
        <f>予算書!C13</f>
        <v>0</v>
      </c>
      <c r="D13" s="20">
        <f>'決算書（内訳）'!K27</f>
        <v>0</v>
      </c>
      <c r="E13" s="28" t="str">
        <f t="shared" ref="E13:E14" si="0">IF(C13-D13=0,"\0",C13-D13)</f>
        <v>\0</v>
      </c>
      <c r="F13" s="84" t="s">
        <v>59</v>
      </c>
      <c r="G13" s="85"/>
    </row>
    <row r="14" spans="1:8" ht="45.75" customHeight="1">
      <c r="B14" s="6" t="s">
        <v>15</v>
      </c>
      <c r="C14" s="20">
        <f>SUM(C11:C13)</f>
        <v>0</v>
      </c>
      <c r="D14" s="20">
        <f>SUM(D11:D13)</f>
        <v>0</v>
      </c>
      <c r="E14" s="28" t="str">
        <f>IF(C14-D14=0,"\0",C14-D14)</f>
        <v>\0</v>
      </c>
      <c r="F14" s="88"/>
      <c r="G14" s="89"/>
    </row>
    <row r="15" spans="1:8" ht="38.25" customHeight="1">
      <c r="C15" s="64"/>
      <c r="D15" s="64"/>
      <c r="E15" s="64"/>
      <c r="F15" s="64"/>
      <c r="G15" s="64"/>
    </row>
    <row r="16" spans="1:8" ht="16.5" customHeight="1">
      <c r="B16" s="2" t="s">
        <v>5</v>
      </c>
      <c r="C16" s="64"/>
      <c r="D16" s="64"/>
      <c r="E16" s="64"/>
      <c r="F16" s="64"/>
      <c r="G16" s="64"/>
    </row>
    <row r="17" spans="2:7" ht="16.5" customHeight="1">
      <c r="B17" s="6" t="s">
        <v>1</v>
      </c>
      <c r="C17" s="6" t="s">
        <v>32</v>
      </c>
      <c r="D17" s="6" t="s">
        <v>33</v>
      </c>
      <c r="E17" s="6" t="s">
        <v>7</v>
      </c>
      <c r="F17" s="86" t="s">
        <v>3</v>
      </c>
      <c r="G17" s="87"/>
    </row>
    <row r="18" spans="2:7" ht="45" customHeight="1">
      <c r="B18" s="14" t="str">
        <f>予算書!B18</f>
        <v>航空運賃</v>
      </c>
      <c r="C18" s="20">
        <f>予算書!C18</f>
        <v>0</v>
      </c>
      <c r="D18" s="20">
        <f>'決算書（内訳）'!E27</f>
        <v>0</v>
      </c>
      <c r="E18" s="28" t="str">
        <f>IF(C18-D18=0,"\0",C18-D18)</f>
        <v>\0</v>
      </c>
      <c r="F18" s="66" t="s">
        <v>70</v>
      </c>
      <c r="G18" s="66"/>
    </row>
    <row r="19" spans="2:7" ht="45" customHeight="1">
      <c r="B19" s="16" t="s">
        <v>23</v>
      </c>
      <c r="C19" s="20">
        <f>予算書!C19</f>
        <v>0</v>
      </c>
      <c r="D19" s="20">
        <f>'決算書（内訳）'!G27</f>
        <v>0</v>
      </c>
      <c r="E19" s="28" t="str">
        <f t="shared" ref="E19:E21" si="1">IF(C19-D19=0,"\0",C19-D19)</f>
        <v>\0</v>
      </c>
      <c r="F19" s="67" t="s">
        <v>71</v>
      </c>
      <c r="G19" s="67"/>
    </row>
    <row r="20" spans="2:7" ht="45" customHeight="1">
      <c r="B20" s="15" t="str">
        <f>予算書!B20</f>
        <v>輸送費</v>
      </c>
      <c r="C20" s="20">
        <f>予算書!C20</f>
        <v>0</v>
      </c>
      <c r="D20" s="20">
        <f>'決算書（内訳）'!I27</f>
        <v>0</v>
      </c>
      <c r="E20" s="28" t="str">
        <f t="shared" si="1"/>
        <v>\0</v>
      </c>
      <c r="F20" s="68" t="s">
        <v>72</v>
      </c>
      <c r="G20" s="69"/>
    </row>
    <row r="21" spans="2:7" ht="45" customHeight="1">
      <c r="B21" s="6" t="s">
        <v>18</v>
      </c>
      <c r="C21" s="20">
        <f>SUM(C18:C20)</f>
        <v>0</v>
      </c>
      <c r="D21" s="20">
        <f>SUM(D18:D20)</f>
        <v>0</v>
      </c>
      <c r="E21" s="28" t="str">
        <f t="shared" si="1"/>
        <v>\0</v>
      </c>
      <c r="F21" s="88"/>
      <c r="G21" s="89"/>
    </row>
    <row r="22" spans="2:7" ht="16.5" customHeight="1">
      <c r="C22" s="63"/>
      <c r="D22" s="63"/>
      <c r="E22" s="64"/>
      <c r="F22" s="64"/>
      <c r="G22" s="64"/>
    </row>
    <row r="23" spans="2:7" ht="16.5" customHeight="1">
      <c r="C23" s="63"/>
      <c r="D23" s="63"/>
      <c r="E23" s="64"/>
      <c r="F23" s="64"/>
      <c r="G23" s="64"/>
    </row>
    <row r="24" spans="2:7" ht="16.5" customHeight="1">
      <c r="C24" s="64"/>
      <c r="D24" s="64"/>
      <c r="E24" s="64"/>
      <c r="F24" s="64"/>
      <c r="G24" s="64"/>
    </row>
  </sheetData>
  <mergeCells count="23">
    <mergeCell ref="C24:D24"/>
    <mergeCell ref="E24:G24"/>
    <mergeCell ref="C22:D22"/>
    <mergeCell ref="E22:G22"/>
    <mergeCell ref="F10:G10"/>
    <mergeCell ref="F18:G18"/>
    <mergeCell ref="F21:G21"/>
    <mergeCell ref="F17:G17"/>
    <mergeCell ref="F12:G12"/>
    <mergeCell ref="F13:G13"/>
    <mergeCell ref="F14:G14"/>
    <mergeCell ref="F20:G20"/>
    <mergeCell ref="C15:D15"/>
    <mergeCell ref="E15:G15"/>
    <mergeCell ref="C16:D16"/>
    <mergeCell ref="E16:G16"/>
    <mergeCell ref="E1:F1"/>
    <mergeCell ref="B2:F2"/>
    <mergeCell ref="B1:D1"/>
    <mergeCell ref="C23:D23"/>
    <mergeCell ref="E23:G23"/>
    <mergeCell ref="F11:G11"/>
    <mergeCell ref="F19:G19"/>
  </mergeCells>
  <phoneticPr fontId="1"/>
  <pageMargins left="0.59055118110236227" right="0.31496062992125984" top="0.74803149606299213" bottom="0.74803149606299213" header="0.31496062992125984" footer="0.31496062992125984"/>
  <pageSetup paperSize="9"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C857-AADB-4AAA-8517-696CAC8F4606}">
  <dimension ref="A1:O32"/>
  <sheetViews>
    <sheetView showZeros="0" view="pageBreakPreview" topLeftCell="A19" zoomScaleNormal="100" zoomScaleSheetLayoutView="100" workbookViewId="0">
      <selection activeCell="E26" sqref="E26:H26"/>
    </sheetView>
  </sheetViews>
  <sheetFormatPr defaultRowHeight="13.2"/>
  <cols>
    <col min="1" max="1" width="4.33203125" customWidth="1"/>
    <col min="2" max="3" width="16" customWidth="1"/>
    <col min="4" max="4" width="6.33203125" customWidth="1"/>
    <col min="5" max="12" width="9.6640625" customWidth="1"/>
    <col min="13" max="13" width="21" customWidth="1"/>
    <col min="14" max="15" width="9.109375" style="52" bestFit="1" customWidth="1"/>
  </cols>
  <sheetData>
    <row r="1" spans="1:15" ht="22.5" customHeight="1">
      <c r="A1" s="43" t="s">
        <v>40</v>
      </c>
      <c r="B1" s="72">
        <f>予算書!B1</f>
        <v>0</v>
      </c>
      <c r="C1" s="72"/>
      <c r="D1" s="72"/>
      <c r="E1" s="72"/>
      <c r="F1" s="72"/>
      <c r="G1" s="72"/>
      <c r="H1" s="73" t="s">
        <v>39</v>
      </c>
      <c r="I1" s="73"/>
      <c r="J1" s="73"/>
      <c r="K1" s="74"/>
      <c r="L1" s="74"/>
      <c r="M1" s="46" t="s">
        <v>62</v>
      </c>
      <c r="N1" s="48"/>
      <c r="O1" s="48"/>
    </row>
    <row r="2" spans="1:15" ht="22.5" customHeight="1">
      <c r="A2" s="45" t="s">
        <v>40</v>
      </c>
      <c r="B2" s="75">
        <f>予算書!B2</f>
        <v>0</v>
      </c>
      <c r="C2" s="75"/>
      <c r="D2" s="75"/>
      <c r="E2" s="75"/>
      <c r="F2" s="75"/>
      <c r="G2" s="75"/>
      <c r="H2" s="44" t="s">
        <v>41</v>
      </c>
      <c r="I2" s="44"/>
      <c r="J2" s="44"/>
      <c r="K2" s="44"/>
      <c r="L2" s="44"/>
      <c r="M2" s="44"/>
      <c r="N2" s="49"/>
      <c r="O2" s="49"/>
    </row>
    <row r="3" spans="1:15" ht="48.75" customHeight="1">
      <c r="A3" s="39" t="s">
        <v>31</v>
      </c>
      <c r="B3" s="32" t="s">
        <v>27</v>
      </c>
      <c r="C3" s="32" t="s">
        <v>42</v>
      </c>
      <c r="D3" s="32" t="s">
        <v>43</v>
      </c>
      <c r="E3" s="33" t="s">
        <v>55</v>
      </c>
      <c r="F3" s="55" t="s">
        <v>56</v>
      </c>
      <c r="G3" s="33" t="s">
        <v>57</v>
      </c>
      <c r="H3" s="55" t="s">
        <v>58</v>
      </c>
      <c r="I3" s="55" t="s">
        <v>63</v>
      </c>
      <c r="J3" s="55" t="s">
        <v>64</v>
      </c>
      <c r="K3" s="33" t="s">
        <v>65</v>
      </c>
      <c r="L3" s="33" t="s">
        <v>66</v>
      </c>
      <c r="M3" s="34" t="s">
        <v>3</v>
      </c>
      <c r="N3" s="50" t="s">
        <v>28</v>
      </c>
      <c r="O3" s="50" t="s">
        <v>29</v>
      </c>
    </row>
    <row r="4" spans="1:15" ht="26.25" customHeight="1">
      <c r="A4" s="29">
        <v>1</v>
      </c>
      <c r="B4" s="30"/>
      <c r="C4" s="30"/>
      <c r="D4" s="30"/>
      <c r="E4" s="36"/>
      <c r="F4" s="36"/>
      <c r="G4" s="36"/>
      <c r="H4" s="36"/>
      <c r="I4" s="36"/>
      <c r="J4" s="36"/>
      <c r="K4" s="36"/>
      <c r="L4" s="37">
        <f>(E4+G4)-(F4+H4+K4)</f>
        <v>0</v>
      </c>
      <c r="M4" s="30"/>
      <c r="N4" s="51"/>
      <c r="O4" s="51"/>
    </row>
    <row r="5" spans="1:15" ht="26.25" customHeight="1">
      <c r="A5" s="29">
        <v>2</v>
      </c>
      <c r="B5" s="30"/>
      <c r="C5" s="30"/>
      <c r="D5" s="30"/>
      <c r="E5" s="38"/>
      <c r="F5" s="36"/>
      <c r="G5" s="38"/>
      <c r="H5" s="36"/>
      <c r="I5" s="36"/>
      <c r="J5" s="36"/>
      <c r="K5" s="36"/>
      <c r="L5" s="37">
        <f t="shared" ref="L5:L26" si="0">(E5+G5)-(F5+H5+K5)</f>
        <v>0</v>
      </c>
      <c r="M5" s="30"/>
      <c r="N5" s="51"/>
      <c r="O5" s="51"/>
    </row>
    <row r="6" spans="1:15" ht="26.25" customHeight="1">
      <c r="A6" s="29">
        <v>3</v>
      </c>
      <c r="B6" s="30"/>
      <c r="C6" s="30"/>
      <c r="D6" s="30"/>
      <c r="E6" s="37"/>
      <c r="F6" s="36"/>
      <c r="G6" s="37"/>
      <c r="H6" s="36"/>
      <c r="I6" s="36"/>
      <c r="J6" s="36"/>
      <c r="K6" s="36"/>
      <c r="L6" s="37">
        <f t="shared" si="0"/>
        <v>0</v>
      </c>
      <c r="M6" s="30"/>
      <c r="N6" s="51"/>
      <c r="O6" s="51"/>
    </row>
    <row r="7" spans="1:15" ht="26.25" customHeight="1">
      <c r="A7" s="29">
        <v>4</v>
      </c>
      <c r="B7" s="30"/>
      <c r="C7" s="30"/>
      <c r="D7" s="30"/>
      <c r="E7" s="36"/>
      <c r="F7" s="36"/>
      <c r="G7" s="36"/>
      <c r="H7" s="36"/>
      <c r="I7" s="36"/>
      <c r="J7" s="36"/>
      <c r="K7" s="36"/>
      <c r="L7" s="37">
        <f t="shared" si="0"/>
        <v>0</v>
      </c>
      <c r="M7" s="30"/>
      <c r="N7" s="51"/>
      <c r="O7" s="51"/>
    </row>
    <row r="8" spans="1:15" ht="26.25" customHeight="1">
      <c r="A8" s="29">
        <v>5</v>
      </c>
      <c r="B8" s="30"/>
      <c r="C8" s="30"/>
      <c r="D8" s="30"/>
      <c r="E8" s="36"/>
      <c r="F8" s="36"/>
      <c r="G8" s="36"/>
      <c r="H8" s="36"/>
      <c r="I8" s="36"/>
      <c r="J8" s="36"/>
      <c r="K8" s="36"/>
      <c r="L8" s="37">
        <f t="shared" si="0"/>
        <v>0</v>
      </c>
      <c r="M8" s="30"/>
      <c r="N8" s="51"/>
      <c r="O8" s="51"/>
    </row>
    <row r="9" spans="1:15" ht="26.25" customHeight="1">
      <c r="A9" s="29">
        <v>6</v>
      </c>
      <c r="B9" s="29"/>
      <c r="C9" s="29"/>
      <c r="D9" s="29"/>
      <c r="E9" s="36"/>
      <c r="F9" s="36"/>
      <c r="G9" s="37"/>
      <c r="H9" s="36"/>
      <c r="I9" s="36"/>
      <c r="J9" s="36"/>
      <c r="K9" s="36"/>
      <c r="L9" s="37">
        <f t="shared" si="0"/>
        <v>0</v>
      </c>
      <c r="M9" s="30"/>
      <c r="N9" s="51"/>
      <c r="O9" s="51"/>
    </row>
    <row r="10" spans="1:15" ht="26.25" customHeight="1">
      <c r="A10" s="29">
        <v>7</v>
      </c>
      <c r="B10" s="29"/>
      <c r="C10" s="29"/>
      <c r="D10" s="29"/>
      <c r="E10" s="36"/>
      <c r="F10" s="36"/>
      <c r="G10" s="37"/>
      <c r="H10" s="36"/>
      <c r="I10" s="36"/>
      <c r="J10" s="36"/>
      <c r="K10" s="36"/>
      <c r="L10" s="37">
        <f t="shared" si="0"/>
        <v>0</v>
      </c>
      <c r="M10" s="30"/>
      <c r="N10" s="51"/>
      <c r="O10" s="51"/>
    </row>
    <row r="11" spans="1:15" ht="26.25" customHeight="1">
      <c r="A11" s="29">
        <v>8</v>
      </c>
      <c r="B11" s="30"/>
      <c r="C11" s="30"/>
      <c r="D11" s="30"/>
      <c r="E11" s="36"/>
      <c r="F11" s="36"/>
      <c r="G11" s="37"/>
      <c r="H11" s="36"/>
      <c r="I11" s="36"/>
      <c r="J11" s="36"/>
      <c r="K11" s="36"/>
      <c r="L11" s="37">
        <f t="shared" si="0"/>
        <v>0</v>
      </c>
      <c r="M11" s="30"/>
      <c r="N11" s="51"/>
      <c r="O11" s="51"/>
    </row>
    <row r="12" spans="1:15" ht="26.25" customHeight="1">
      <c r="A12" s="29">
        <v>9</v>
      </c>
      <c r="B12" s="29"/>
      <c r="C12" s="29"/>
      <c r="D12" s="29"/>
      <c r="E12" s="36"/>
      <c r="F12" s="36"/>
      <c r="G12" s="37"/>
      <c r="H12" s="36"/>
      <c r="I12" s="36"/>
      <c r="J12" s="36"/>
      <c r="K12" s="36"/>
      <c r="L12" s="37">
        <f t="shared" si="0"/>
        <v>0</v>
      </c>
      <c r="M12" s="30"/>
      <c r="N12" s="51"/>
      <c r="O12" s="51"/>
    </row>
    <row r="13" spans="1:15" ht="26.25" customHeight="1">
      <c r="A13" s="29">
        <v>10</v>
      </c>
      <c r="B13" s="30"/>
      <c r="C13" s="30"/>
      <c r="D13" s="30"/>
      <c r="E13" s="36"/>
      <c r="F13" s="36"/>
      <c r="G13" s="37"/>
      <c r="H13" s="36"/>
      <c r="I13" s="36"/>
      <c r="J13" s="36"/>
      <c r="K13" s="36"/>
      <c r="L13" s="37">
        <f t="shared" si="0"/>
        <v>0</v>
      </c>
      <c r="M13" s="30"/>
      <c r="N13" s="51"/>
      <c r="O13" s="51"/>
    </row>
    <row r="14" spans="1:15" ht="26.25" customHeight="1">
      <c r="A14" s="29">
        <v>11</v>
      </c>
      <c r="B14" s="30"/>
      <c r="C14" s="30"/>
      <c r="D14" s="30"/>
      <c r="E14" s="36"/>
      <c r="F14" s="36"/>
      <c r="G14" s="37"/>
      <c r="H14" s="36"/>
      <c r="I14" s="36"/>
      <c r="J14" s="36"/>
      <c r="K14" s="36"/>
      <c r="L14" s="37">
        <f t="shared" si="0"/>
        <v>0</v>
      </c>
      <c r="M14" s="30"/>
      <c r="N14" s="51"/>
      <c r="O14" s="51"/>
    </row>
    <row r="15" spans="1:15" ht="26.25" customHeight="1">
      <c r="A15" s="29">
        <v>12</v>
      </c>
      <c r="B15" s="30"/>
      <c r="C15" s="30"/>
      <c r="D15" s="30"/>
      <c r="E15" s="36"/>
      <c r="F15" s="36"/>
      <c r="G15" s="37"/>
      <c r="H15" s="36"/>
      <c r="I15" s="36"/>
      <c r="J15" s="36"/>
      <c r="K15" s="36"/>
      <c r="L15" s="37">
        <f t="shared" si="0"/>
        <v>0</v>
      </c>
      <c r="M15" s="30"/>
      <c r="N15" s="51"/>
      <c r="O15" s="51"/>
    </row>
    <row r="16" spans="1:15" ht="26.25" customHeight="1">
      <c r="A16" s="29">
        <v>13</v>
      </c>
      <c r="B16" s="30"/>
      <c r="C16" s="30"/>
      <c r="D16" s="30"/>
      <c r="E16" s="36"/>
      <c r="F16" s="36"/>
      <c r="G16" s="37"/>
      <c r="H16" s="36"/>
      <c r="I16" s="36"/>
      <c r="J16" s="36"/>
      <c r="K16" s="36"/>
      <c r="L16" s="37">
        <f t="shared" si="0"/>
        <v>0</v>
      </c>
      <c r="M16" s="30"/>
      <c r="N16" s="51"/>
      <c r="O16" s="51"/>
    </row>
    <row r="17" spans="1:15" ht="26.25" customHeight="1">
      <c r="A17" s="29">
        <v>14</v>
      </c>
      <c r="B17" s="30"/>
      <c r="C17" s="30"/>
      <c r="D17" s="30"/>
      <c r="E17" s="36"/>
      <c r="F17" s="36"/>
      <c r="G17" s="37"/>
      <c r="H17" s="36"/>
      <c r="I17" s="36"/>
      <c r="J17" s="36"/>
      <c r="K17" s="36"/>
      <c r="L17" s="37">
        <f t="shared" si="0"/>
        <v>0</v>
      </c>
      <c r="M17" s="30"/>
      <c r="N17" s="51"/>
      <c r="O17" s="51"/>
    </row>
    <row r="18" spans="1:15" ht="26.25" customHeight="1">
      <c r="A18" s="29">
        <v>15</v>
      </c>
      <c r="B18" s="29"/>
      <c r="C18" s="29"/>
      <c r="D18" s="29"/>
      <c r="E18" s="36"/>
      <c r="F18" s="36"/>
      <c r="G18" s="37"/>
      <c r="H18" s="36"/>
      <c r="I18" s="36"/>
      <c r="J18" s="36"/>
      <c r="K18" s="36"/>
      <c r="L18" s="37">
        <f t="shared" si="0"/>
        <v>0</v>
      </c>
      <c r="M18" s="30"/>
      <c r="N18" s="51"/>
      <c r="O18" s="51"/>
    </row>
    <row r="19" spans="1:15" ht="26.25" customHeight="1">
      <c r="A19" s="29">
        <v>16</v>
      </c>
      <c r="B19" s="30"/>
      <c r="C19" s="30"/>
      <c r="D19" s="30"/>
      <c r="E19" s="36"/>
      <c r="F19" s="36"/>
      <c r="G19" s="37"/>
      <c r="H19" s="36"/>
      <c r="I19" s="36"/>
      <c r="J19" s="36"/>
      <c r="K19" s="36"/>
      <c r="L19" s="37">
        <f t="shared" si="0"/>
        <v>0</v>
      </c>
      <c r="M19" s="30"/>
      <c r="N19" s="51"/>
      <c r="O19" s="51"/>
    </row>
    <row r="20" spans="1:15" ht="26.25" customHeight="1">
      <c r="A20" s="29">
        <v>17</v>
      </c>
      <c r="B20" s="30"/>
      <c r="C20" s="30"/>
      <c r="D20" s="30"/>
      <c r="E20" s="36"/>
      <c r="F20" s="36"/>
      <c r="G20" s="37"/>
      <c r="H20" s="36"/>
      <c r="I20" s="36"/>
      <c r="J20" s="36"/>
      <c r="K20" s="36"/>
      <c r="L20" s="37">
        <f t="shared" si="0"/>
        <v>0</v>
      </c>
      <c r="M20" s="30"/>
      <c r="N20" s="51"/>
      <c r="O20" s="51"/>
    </row>
    <row r="21" spans="1:15" ht="26.25" customHeight="1">
      <c r="A21" s="29">
        <v>18</v>
      </c>
      <c r="B21" s="30"/>
      <c r="C21" s="30"/>
      <c r="D21" s="30"/>
      <c r="E21" s="36"/>
      <c r="F21" s="36"/>
      <c r="G21" s="37"/>
      <c r="H21" s="36"/>
      <c r="I21" s="36"/>
      <c r="J21" s="36"/>
      <c r="K21" s="36"/>
      <c r="L21" s="37">
        <f t="shared" si="0"/>
        <v>0</v>
      </c>
      <c r="M21" s="30"/>
      <c r="N21" s="51"/>
      <c r="O21" s="51"/>
    </row>
    <row r="22" spans="1:15" ht="26.25" customHeight="1">
      <c r="A22" s="29">
        <v>19</v>
      </c>
      <c r="B22" s="30"/>
      <c r="C22" s="30"/>
      <c r="D22" s="30"/>
      <c r="E22" s="36"/>
      <c r="F22" s="36"/>
      <c r="G22" s="37"/>
      <c r="H22" s="36"/>
      <c r="I22" s="36"/>
      <c r="J22" s="36"/>
      <c r="K22" s="36"/>
      <c r="L22" s="37">
        <f t="shared" si="0"/>
        <v>0</v>
      </c>
      <c r="M22" s="30"/>
      <c r="N22" s="51"/>
      <c r="O22" s="51"/>
    </row>
    <row r="23" spans="1:15" ht="26.25" customHeight="1">
      <c r="A23" s="29">
        <v>20</v>
      </c>
      <c r="B23" s="30"/>
      <c r="C23" s="30"/>
      <c r="D23" s="30"/>
      <c r="E23" s="36"/>
      <c r="F23" s="36"/>
      <c r="G23" s="37"/>
      <c r="H23" s="36"/>
      <c r="I23" s="36"/>
      <c r="J23" s="36"/>
      <c r="K23" s="36"/>
      <c r="L23" s="37">
        <f t="shared" si="0"/>
        <v>0</v>
      </c>
      <c r="M23" s="30"/>
      <c r="N23" s="51"/>
      <c r="O23" s="51"/>
    </row>
    <row r="24" spans="1:15" ht="26.25" customHeight="1">
      <c r="A24" s="29">
        <v>21</v>
      </c>
      <c r="B24" s="30"/>
      <c r="C24" s="30"/>
      <c r="D24" s="30"/>
      <c r="E24" s="36"/>
      <c r="F24" s="36"/>
      <c r="G24" s="37"/>
      <c r="H24" s="36"/>
      <c r="I24" s="36"/>
      <c r="J24" s="36"/>
      <c r="K24" s="36"/>
      <c r="L24" s="37">
        <f t="shared" si="0"/>
        <v>0</v>
      </c>
      <c r="M24" s="30"/>
      <c r="N24" s="51"/>
      <c r="O24" s="51"/>
    </row>
    <row r="25" spans="1:15" ht="26.25" customHeight="1">
      <c r="A25" s="29">
        <v>22</v>
      </c>
      <c r="B25" s="30"/>
      <c r="C25" s="30"/>
      <c r="D25" s="30"/>
      <c r="E25" s="36"/>
      <c r="F25" s="36"/>
      <c r="G25" s="37"/>
      <c r="H25" s="36"/>
      <c r="I25" s="36"/>
      <c r="J25" s="36"/>
      <c r="K25" s="36"/>
      <c r="L25" s="37">
        <f t="shared" si="0"/>
        <v>0</v>
      </c>
      <c r="M25" s="30"/>
      <c r="N25" s="51"/>
      <c r="O25" s="51"/>
    </row>
    <row r="26" spans="1:15" ht="26.25" customHeight="1">
      <c r="A26" s="29">
        <v>23</v>
      </c>
      <c r="B26" s="30"/>
      <c r="C26" s="30"/>
      <c r="D26" s="30"/>
      <c r="E26" s="36"/>
      <c r="F26" s="36"/>
      <c r="G26" s="37"/>
      <c r="H26" s="36"/>
      <c r="I26" s="36"/>
      <c r="J26" s="36"/>
      <c r="K26" s="36"/>
      <c r="L26" s="37">
        <f t="shared" si="0"/>
        <v>0</v>
      </c>
      <c r="M26" s="30"/>
      <c r="N26" s="51"/>
      <c r="O26" s="51"/>
    </row>
    <row r="27" spans="1:15" ht="26.25" customHeight="1">
      <c r="A27" s="76" t="s">
        <v>30</v>
      </c>
      <c r="B27" s="76"/>
      <c r="C27" s="39"/>
      <c r="D27" s="39"/>
      <c r="E27" s="35">
        <f t="shared" ref="E27:J27" si="1">SUM(E4:E26)</f>
        <v>0</v>
      </c>
      <c r="F27" s="35">
        <f t="shared" si="1"/>
        <v>0</v>
      </c>
      <c r="G27" s="35">
        <f t="shared" si="1"/>
        <v>0</v>
      </c>
      <c r="H27" s="35">
        <f t="shared" si="1"/>
        <v>0</v>
      </c>
      <c r="I27" s="35">
        <f t="shared" si="1"/>
        <v>0</v>
      </c>
      <c r="J27" s="35">
        <f t="shared" si="1"/>
        <v>0</v>
      </c>
      <c r="K27" s="35">
        <f>SUM(K4:K26)</f>
        <v>0</v>
      </c>
      <c r="L27" s="35">
        <f t="shared" ref="L27" si="2">SUM(L4:L26)</f>
        <v>0</v>
      </c>
    </row>
    <row r="28" spans="1:15" ht="12.75" customHeight="1">
      <c r="E28" s="31"/>
      <c r="F28" s="31"/>
      <c r="G28" s="31"/>
      <c r="H28" s="31"/>
      <c r="I28" s="31"/>
      <c r="J28" s="31"/>
      <c r="K28" s="31"/>
      <c r="L28" s="31"/>
    </row>
    <row r="29" spans="1:15" ht="30" customHeight="1">
      <c r="B29" s="54" t="s">
        <v>67</v>
      </c>
      <c r="C29" s="77">
        <f>F27</f>
        <v>0</v>
      </c>
      <c r="D29" s="78"/>
      <c r="E29" s="47"/>
    </row>
    <row r="30" spans="1:15" ht="30" customHeight="1">
      <c r="B30" s="54" t="s">
        <v>68</v>
      </c>
      <c r="C30" s="77">
        <f>H27</f>
        <v>0</v>
      </c>
      <c r="D30" s="78"/>
      <c r="E30" s="47"/>
    </row>
    <row r="31" spans="1:15" ht="30" customHeight="1">
      <c r="B31" s="54" t="s">
        <v>69</v>
      </c>
      <c r="C31" s="77">
        <f>J27</f>
        <v>0</v>
      </c>
      <c r="D31" s="78"/>
      <c r="E31" s="47"/>
    </row>
    <row r="32" spans="1:15" ht="30" customHeight="1">
      <c r="B32" s="54" t="s">
        <v>73</v>
      </c>
      <c r="C32" s="77">
        <f>SUM(C29:D31)</f>
        <v>0</v>
      </c>
      <c r="D32" s="78"/>
      <c r="E32" s="47"/>
    </row>
  </sheetData>
  <autoFilter ref="A3:M27" xr:uid="{00000000-0009-0000-0000-000000000000}">
    <sortState ref="A4:M27">
      <sortCondition ref="A3:A27"/>
    </sortState>
  </autoFilter>
  <mergeCells count="8">
    <mergeCell ref="C32:D32"/>
    <mergeCell ref="B1:G1"/>
    <mergeCell ref="H1:L1"/>
    <mergeCell ref="B2:G2"/>
    <mergeCell ref="A27:B27"/>
    <mergeCell ref="C29:D29"/>
    <mergeCell ref="C30:D30"/>
    <mergeCell ref="C31:D31"/>
  </mergeCells>
  <phoneticPr fontId="1"/>
  <pageMargins left="0.51181102362204722" right="0.11811023622047245" top="0.35433070866141736" bottom="0.35433070866141736" header="0" footer="0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9231B-F4B6-4CA7-B869-543E4775F14C}">
  <sheetPr>
    <tabColor theme="9" tint="0.79998168889431442"/>
  </sheetPr>
  <dimension ref="A1:K24"/>
  <sheetViews>
    <sheetView view="pageBreakPreview" topLeftCell="A13" zoomScaleNormal="100" zoomScaleSheetLayoutView="100" workbookViewId="0">
      <selection activeCell="F20" sqref="F20:G20"/>
    </sheetView>
  </sheetViews>
  <sheetFormatPr defaultRowHeight="13.2"/>
  <cols>
    <col min="1" max="1" width="6.44140625" style="2" customWidth="1"/>
    <col min="2" max="2" width="13" style="2" customWidth="1"/>
    <col min="3" max="4" width="14.77734375" style="2" customWidth="1"/>
    <col min="5" max="5" width="12.109375" style="2" customWidth="1"/>
    <col min="6" max="6" width="7.88671875" style="2" customWidth="1"/>
    <col min="7" max="7" width="16.21875" style="2" customWidth="1"/>
    <col min="8" max="16384" width="8.88671875" style="2"/>
  </cols>
  <sheetData>
    <row r="1" spans="1:11" ht="28.5" customHeight="1">
      <c r="A1" s="79" t="s">
        <v>19</v>
      </c>
      <c r="B1" s="79"/>
      <c r="C1" s="79"/>
      <c r="D1" s="79"/>
      <c r="E1" s="79"/>
      <c r="F1" s="79"/>
      <c r="G1" s="1" t="s">
        <v>10</v>
      </c>
    </row>
    <row r="2" spans="1:11" ht="19.5" customHeight="1">
      <c r="B2" s="64" t="s">
        <v>24</v>
      </c>
      <c r="C2" s="64"/>
      <c r="D2" s="64"/>
      <c r="E2" s="64"/>
      <c r="F2" s="64"/>
      <c r="G2" s="12"/>
      <c r="H2" s="12"/>
    </row>
    <row r="3" spans="1:11" ht="29.25" customHeight="1"/>
    <row r="4" spans="1:11" ht="21" customHeight="1">
      <c r="E4" s="13"/>
      <c r="F4" s="3" t="s">
        <v>12</v>
      </c>
      <c r="G4" s="24">
        <f>C14</f>
        <v>747000</v>
      </c>
    </row>
    <row r="5" spans="1:11" ht="21" customHeight="1">
      <c r="E5" s="13"/>
      <c r="F5" s="5" t="s">
        <v>13</v>
      </c>
      <c r="G5" s="27">
        <f>C21</f>
        <v>747000</v>
      </c>
    </row>
    <row r="6" spans="1:11" ht="21" customHeight="1">
      <c r="E6" s="13"/>
      <c r="F6" s="5" t="s">
        <v>14</v>
      </c>
      <c r="G6" s="24">
        <f>G4-G5</f>
        <v>0</v>
      </c>
    </row>
    <row r="7" spans="1:11" ht="22.5" customHeight="1"/>
    <row r="9" spans="1:11" ht="16.5" customHeight="1">
      <c r="B9" s="2" t="s">
        <v>0</v>
      </c>
    </row>
    <row r="10" spans="1:11" ht="16.5" customHeight="1">
      <c r="B10" s="7" t="s">
        <v>1</v>
      </c>
      <c r="C10" s="7" t="s">
        <v>35</v>
      </c>
      <c r="D10" s="18" t="s">
        <v>34</v>
      </c>
      <c r="E10" s="7" t="s">
        <v>7</v>
      </c>
      <c r="F10" s="86" t="s">
        <v>3</v>
      </c>
      <c r="G10" s="87"/>
    </row>
    <row r="11" spans="1:11" ht="45.75" customHeight="1">
      <c r="B11" s="7" t="str">
        <f>予算書!B11</f>
        <v>自己負担</v>
      </c>
      <c r="C11" s="20">
        <v>304500</v>
      </c>
      <c r="D11" s="21">
        <f>'予算書 (記入例)'!C11</f>
        <v>304500</v>
      </c>
      <c r="E11" s="20">
        <f>C11-D11</f>
        <v>0</v>
      </c>
      <c r="F11" s="84" t="s">
        <v>60</v>
      </c>
      <c r="G11" s="85"/>
    </row>
    <row r="12" spans="1:11" ht="53.4" customHeight="1">
      <c r="B12" s="7" t="str">
        <f>予算書!B12</f>
        <v>市補助金</v>
      </c>
      <c r="C12" s="20">
        <v>330000</v>
      </c>
      <c r="D12" s="21">
        <f>'予算書 (記入例)'!C12</f>
        <v>330000</v>
      </c>
      <c r="E12" s="20">
        <f t="shared" ref="E12:E14" si="0">C12-D12</f>
        <v>0</v>
      </c>
      <c r="F12" s="90" t="s">
        <v>61</v>
      </c>
      <c r="G12" s="85"/>
    </row>
    <row r="13" spans="1:11" ht="45.75" customHeight="1">
      <c r="B13" s="7" t="s">
        <v>16</v>
      </c>
      <c r="C13" s="20">
        <v>112500</v>
      </c>
      <c r="D13" s="21">
        <f>'予算書 (記入例)'!C13</f>
        <v>112500</v>
      </c>
      <c r="E13" s="20">
        <f t="shared" si="0"/>
        <v>0</v>
      </c>
      <c r="F13" s="84" t="s">
        <v>59</v>
      </c>
      <c r="G13" s="85"/>
      <c r="K13" s="19"/>
    </row>
    <row r="14" spans="1:11" ht="45.75" customHeight="1">
      <c r="B14" s="7" t="s">
        <v>15</v>
      </c>
      <c r="C14" s="20">
        <f>SUM(C11:C13)</f>
        <v>747000</v>
      </c>
      <c r="D14" s="22">
        <f>SUM(D11:D13)</f>
        <v>747000</v>
      </c>
      <c r="E14" s="20">
        <f t="shared" si="0"/>
        <v>0</v>
      </c>
      <c r="F14" s="84"/>
      <c r="G14" s="85"/>
    </row>
    <row r="15" spans="1:11" ht="38.25" customHeight="1">
      <c r="C15" s="64"/>
      <c r="D15" s="64"/>
      <c r="E15" s="64"/>
      <c r="F15" s="64"/>
      <c r="G15" s="64"/>
    </row>
    <row r="16" spans="1:11" ht="16.5" customHeight="1">
      <c r="B16" s="2" t="s">
        <v>5</v>
      </c>
      <c r="C16" s="64"/>
      <c r="D16" s="64"/>
      <c r="E16" s="64"/>
      <c r="F16" s="64"/>
      <c r="G16" s="64"/>
    </row>
    <row r="17" spans="2:7" ht="16.5" customHeight="1">
      <c r="B17" s="7" t="s">
        <v>1</v>
      </c>
      <c r="C17" s="7" t="s">
        <v>35</v>
      </c>
      <c r="D17" s="7" t="s">
        <v>6</v>
      </c>
      <c r="E17" s="7" t="s">
        <v>7</v>
      </c>
      <c r="F17" s="86" t="s">
        <v>3</v>
      </c>
      <c r="G17" s="87"/>
    </row>
    <row r="18" spans="2:7" ht="45" customHeight="1">
      <c r="B18" s="14" t="str">
        <f>予算書!B18</f>
        <v>航空運賃</v>
      </c>
      <c r="C18" s="20">
        <v>315000</v>
      </c>
      <c r="D18" s="21">
        <f>'予算書 (記入例)'!C18</f>
        <v>315000</v>
      </c>
      <c r="E18" s="23">
        <f>C18-D18</f>
        <v>0</v>
      </c>
      <c r="F18" s="66" t="s">
        <v>70</v>
      </c>
      <c r="G18" s="66"/>
    </row>
    <row r="19" spans="2:7" ht="45" customHeight="1">
      <c r="B19" s="16" t="s">
        <v>23</v>
      </c>
      <c r="C19" s="20">
        <v>360000</v>
      </c>
      <c r="D19" s="21">
        <f>'予算書 (記入例)'!C19</f>
        <v>360000</v>
      </c>
      <c r="E19" s="23">
        <f t="shared" ref="E19:E21" si="1">C19-D19</f>
        <v>0</v>
      </c>
      <c r="F19" s="67" t="s">
        <v>71</v>
      </c>
      <c r="G19" s="67"/>
    </row>
    <row r="20" spans="2:7" ht="45" customHeight="1">
      <c r="B20" s="16" t="s">
        <v>26</v>
      </c>
      <c r="C20" s="20">
        <v>72000</v>
      </c>
      <c r="D20" s="22">
        <f>'予算書 (記入例)'!C20</f>
        <v>72000</v>
      </c>
      <c r="E20" s="23">
        <f t="shared" si="1"/>
        <v>0</v>
      </c>
      <c r="F20" s="68" t="s">
        <v>72</v>
      </c>
      <c r="G20" s="69"/>
    </row>
    <row r="21" spans="2:7" ht="45" customHeight="1">
      <c r="B21" s="7" t="s">
        <v>18</v>
      </c>
      <c r="C21" s="20">
        <f>SUM(C18:C20)</f>
        <v>747000</v>
      </c>
      <c r="D21" s="22">
        <f>'予算書 (記入例)'!C21</f>
        <v>747000</v>
      </c>
      <c r="E21" s="20">
        <f t="shared" si="1"/>
        <v>0</v>
      </c>
      <c r="F21" s="91"/>
      <c r="G21" s="91"/>
    </row>
    <row r="22" spans="2:7" ht="16.5" customHeight="1">
      <c r="C22" s="63"/>
      <c r="D22" s="63"/>
      <c r="E22" s="64"/>
      <c r="F22" s="64"/>
      <c r="G22" s="64"/>
    </row>
    <row r="23" spans="2:7" ht="16.5" customHeight="1">
      <c r="C23" s="63"/>
      <c r="D23" s="63"/>
      <c r="E23" s="64"/>
      <c r="F23" s="64"/>
      <c r="G23" s="64"/>
    </row>
    <row r="24" spans="2:7" ht="16.5" customHeight="1">
      <c r="C24" s="64"/>
      <c r="D24" s="64"/>
      <c r="E24" s="64"/>
      <c r="F24" s="64"/>
      <c r="G24" s="64"/>
    </row>
  </sheetData>
  <mergeCells count="22">
    <mergeCell ref="C24:D24"/>
    <mergeCell ref="E24:G24"/>
    <mergeCell ref="F20:G20"/>
    <mergeCell ref="F18:G18"/>
    <mergeCell ref="F21:G21"/>
    <mergeCell ref="C22:D22"/>
    <mergeCell ref="E22:G22"/>
    <mergeCell ref="C23:D23"/>
    <mergeCell ref="E23:G23"/>
    <mergeCell ref="F19:G19"/>
    <mergeCell ref="F17:G17"/>
    <mergeCell ref="A1:F1"/>
    <mergeCell ref="F10:G10"/>
    <mergeCell ref="F11:G11"/>
    <mergeCell ref="F12:G12"/>
    <mergeCell ref="F13:G13"/>
    <mergeCell ref="B2:F2"/>
    <mergeCell ref="F14:G14"/>
    <mergeCell ref="C15:D15"/>
    <mergeCell ref="E15:G15"/>
    <mergeCell ref="C16:D16"/>
    <mergeCell ref="E16:G16"/>
  </mergeCells>
  <phoneticPr fontId="1"/>
  <pageMargins left="0.59055118110236227" right="0.31496062992125984" top="0.74803149606299213" bottom="0.74803149606299213" header="0.31496062992125984" footer="0.31496062992125984"/>
  <pageSetup paperSize="9" scale="11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予算書</vt:lpstr>
      <vt:lpstr>予算書（内訳）</vt:lpstr>
      <vt:lpstr>予算書 (記入例)</vt:lpstr>
      <vt:lpstr>予算書・決算書（内訳） (記入例)</vt:lpstr>
      <vt:lpstr>決算書</vt:lpstr>
      <vt:lpstr>決算書（内訳）</vt:lpstr>
      <vt:lpstr>決算書 (記入例)</vt:lpstr>
      <vt:lpstr>予算書!Print_Area</vt:lpstr>
      <vt:lpstr>'予算書 (記入例)'!Print_Area</vt:lpstr>
      <vt:lpstr>'予算書・決算書（内訳） (記入例)'!Print_Area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教育委員会総務課</dc:creator>
  <cp:lastModifiedBy>Isglg256</cp:lastModifiedBy>
  <cp:lastPrinted>2025-05-02T06:23:27Z</cp:lastPrinted>
  <dcterms:created xsi:type="dcterms:W3CDTF">2013-01-17T08:14:43Z</dcterms:created>
  <dcterms:modified xsi:type="dcterms:W3CDTF">2025-06-09T02:41:40Z</dcterms:modified>
</cp:coreProperties>
</file>